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nwm.de\dfs\Userdaten\ennenee\Desktop\VOIP\"/>
    </mc:Choice>
  </mc:AlternateContent>
  <xr:revisionPtr revIDLastSave="0" documentId="13_ncr:1_{35495006-03E9-45FB-B76E-CAB5FF884EB1}" xr6:coauthVersionLast="36" xr6:coauthVersionMax="47" xr10:uidLastSave="{00000000-0000-0000-0000-000000000000}"/>
  <bookViews>
    <workbookView xWindow="3510" yWindow="3510" windowWidth="21600" windowHeight="6510" tabRatio="872" xr2:uid="{00000000-000D-0000-FFFF-FFFF00000000}"/>
  </bookViews>
  <sheets>
    <sheet name="Deckblatt - Übersicht" sheetId="1" r:id="rId1"/>
    <sheet name="Preisblatt &amp; Vertragsbedingunge" sheetId="50" r:id="rId2"/>
    <sheet name="Service- &amp; Wartungskonzept" sheetId="21" r:id="rId3"/>
    <sheet name="Telefonanlage Lizenzen" sheetId="36" r:id="rId4"/>
    <sheet name="Telefonanlage" sheetId="60" r:id="rId5"/>
    <sheet name="IP-Endgerät Typ Standard" sheetId="52" r:id="rId6"/>
    <sheet name="IP-Endgerät Typ Komfort " sheetId="53" r:id="rId7"/>
    <sheet name="IP-Endgerät Typ Komfort+" sheetId="56" r:id="rId8"/>
    <sheet name="Beistellmodul Komfort " sheetId="54" r:id="rId9"/>
    <sheet name="IP-Endgerät Typ Konferenz" sheetId="41" r:id="rId10"/>
    <sheet name="Analoge Voice Gateways" sheetId="58" r:id="rId11"/>
    <sheet name="Vermittlungsarbeitsplätze" sheetId="59" r:id="rId12"/>
    <sheet name="Analog Telephone Adapter 2 Port" sheetId="55" r:id="rId13"/>
    <sheet name="Legende" sheetId="51" r:id="rId14"/>
  </sheets>
  <externalReferences>
    <externalReference r:id="rId15"/>
  </externalReferences>
  <definedNames>
    <definedName name="_xlnm.Print_Area" localSheetId="9">'IP-Endgerät Typ Konferenz'!$B$1:$G$13</definedName>
    <definedName name="_xlnm.Print_Area" localSheetId="3">'Telefonanlage Lizenzen'!$B$1:$J$52</definedName>
  </definedNames>
  <calcPr calcId="191029"/>
</workbook>
</file>

<file path=xl/calcChain.xml><?xml version="1.0" encoding="utf-8"?>
<calcChain xmlns="http://schemas.openxmlformats.org/spreadsheetml/2006/main">
  <c r="H45" i="50" l="1"/>
  <c r="H46" i="50"/>
  <c r="H54" i="50" l="1"/>
  <c r="H53" i="50"/>
  <c r="H52" i="50"/>
  <c r="H51" i="50"/>
  <c r="H37" i="50" s="1"/>
  <c r="H50" i="50"/>
  <c r="H49" i="50"/>
  <c r="H48" i="50"/>
  <c r="H47" i="50"/>
  <c r="H41" i="50" l="1"/>
  <c r="H20" i="50" l="1"/>
  <c r="H24" i="50"/>
  <c r="H28" i="50" s="1"/>
</calcChain>
</file>

<file path=xl/sharedStrings.xml><?xml version="1.0" encoding="utf-8"?>
<sst xmlns="http://schemas.openxmlformats.org/spreadsheetml/2006/main" count="541" uniqueCount="262">
  <si>
    <t>Hardware</t>
  </si>
  <si>
    <t>Systemanforderungen</t>
  </si>
  <si>
    <t>Erfüllt</t>
  </si>
  <si>
    <t>Anforderungen</t>
  </si>
  <si>
    <t>Punkt</t>
  </si>
  <si>
    <t>A Kriterien</t>
  </si>
  <si>
    <t>Funktion</t>
  </si>
  <si>
    <t>Faxen</t>
  </si>
  <si>
    <t>A</t>
  </si>
  <si>
    <t>Angebotenes System:</t>
  </si>
  <si>
    <t>Menge</t>
  </si>
  <si>
    <t>1.0.1</t>
  </si>
  <si>
    <t>1.0.2</t>
  </si>
  <si>
    <t>1.0.3</t>
  </si>
  <si>
    <t>1.0.4</t>
  </si>
  <si>
    <t>1.0.5</t>
  </si>
  <si>
    <t>1.0.6</t>
  </si>
  <si>
    <t>1.0.7</t>
  </si>
  <si>
    <t>1.0.8</t>
  </si>
  <si>
    <t>Anschrift:</t>
  </si>
  <si>
    <t>Kontaktdaten:</t>
  </si>
  <si>
    <t>14.0.1</t>
  </si>
  <si>
    <t>14.0.2</t>
  </si>
  <si>
    <t>14.0.3</t>
  </si>
  <si>
    <t>14.0.4</t>
  </si>
  <si>
    <t>14.0.5</t>
  </si>
  <si>
    <t>Grundanforderungen</t>
  </si>
  <si>
    <t>Es sind ausschließlich fabrikneue Systeme anzubieten</t>
  </si>
  <si>
    <t>Preisblatt</t>
  </si>
  <si>
    <t>Laufzeit:</t>
  </si>
  <si>
    <t>Voraussichtlicher Vertragsstart:</t>
  </si>
  <si>
    <t>60 Monate</t>
  </si>
  <si>
    <t>zzgl. der gesetzlichen Mehrwertsteuer</t>
  </si>
  <si>
    <t>&lt;-- bitte eintragen</t>
  </si>
  <si>
    <t>Die VG Wort Gebühr (Urheberrechtsabgabe) ist in den Konditionen enthalten.</t>
  </si>
  <si>
    <t>Für die Leistungsbestandteile ergeben sich die nachfolgenden aufgeführten Preise, unter Berücksichtigung der unten aufgeführten Grundanforderungen.</t>
  </si>
  <si>
    <t>Ein System muss ein Faxmodul erhalten.</t>
  </si>
  <si>
    <t>Bemerkung (Pflicht bei Punkten die, nicht erfüllt werden können)</t>
  </si>
  <si>
    <t>Bieter:</t>
  </si>
  <si>
    <t>Leistungsklasse</t>
  </si>
  <si>
    <t>Kriterien</t>
  </si>
  <si>
    <t>Service- &amp; Wartungskonzept</t>
  </si>
  <si>
    <t>0 - Anforderungen nicht erfüllt</t>
  </si>
  <si>
    <t>A-Kriterium</t>
  </si>
  <si>
    <t>erfüllt</t>
  </si>
  <si>
    <t>nicht erfüllt</t>
  </si>
  <si>
    <t>B-Kriterium</t>
  </si>
  <si>
    <t>2 - Anforderungen durch Anpassungen erfüllbar</t>
  </si>
  <si>
    <t>3 - Anforderungen im Standard voll erfüllt.</t>
  </si>
  <si>
    <t>Geforderter Mindest-Lieferumfang</t>
  </si>
  <si>
    <t>Betriebsfähiges Endgerät</t>
  </si>
  <si>
    <t>Benutzeranleitung in deutscher Sprache (digital oder gedruckt)</t>
  </si>
  <si>
    <t>Betriebsfähiges IP-Endgerät Typ Beistellmodul</t>
  </si>
  <si>
    <t>Deutsche Benutzeranleitung gedruckt oder in Dateiform</t>
  </si>
  <si>
    <t>ANGEBOTENE MONATLICHE SERVICEKOSTEN:</t>
  </si>
  <si>
    <t>Angebotene monatliche Servicekosten inkl. MwSt.:</t>
  </si>
  <si>
    <t>Servicekosten x 60 Monate Laufzeit:</t>
  </si>
  <si>
    <t>Angebotene Servicekosten über 60 Monate inkl. MwSt.:</t>
  </si>
  <si>
    <t>ANGEBOTENER KAUFPREIS der VoIP Lösung:</t>
  </si>
  <si>
    <t>Angebotener Kaufpreis inkl. MwSt.:</t>
  </si>
  <si>
    <t>Die Anlieferung, Aufstellung, Installation, Konfiguration und Einweisung der Endgeräte erfolgt individuell an jedem Standort</t>
  </si>
  <si>
    <t>Die Anlieferung, Installation der Telefonanlage am jetzigen RZ-Standort und am neuen RZ-Standort sowie die Konfiguration ist in den Konditionen enthalten. (keine Zusatzkosten)</t>
  </si>
  <si>
    <t>Die Anlieferung, Installation, Konfiguration und Einweisung der Endgeräte ist in den Konditionen enthalten. (keine Zusatzkosten)</t>
  </si>
  <si>
    <t>14.0.6</t>
  </si>
  <si>
    <t>Service und Wartung der Zentralen und dezentralen Komponenten sind entsprechend des Tabellenblattes zu erfüllen.</t>
  </si>
  <si>
    <t xml:space="preserve">Störungsannahme 24x 7 (Stunden x Tage pro Woche), per Fax, Telefon, E-Mail mit einer Reaktionszeit von 4 Stunden am gleichen Werktag, bzw.am den Nichtarbeitstagen folgendem Werktag. </t>
  </si>
  <si>
    <t xml:space="preserve">Telefonische Hotline 8x5(Montag bis Freitag) von 08.00 bis 17:00 Uhr zur Qualifizierung der Störung </t>
  </si>
  <si>
    <t xml:space="preserve">Wiederherstellung bei gravierenden Software-und Konfigurationsfehlern am nächsten Arbeitstag (xx5xNBD) durch Nutzung eines Fernwartungszugangs (wird durch den Auftraggeber zur Verfügung gestellt). </t>
  </si>
  <si>
    <t xml:space="preserve">Wiederherstellung bei Hardwareausfall am nächsten Arbeitstag (8x5xNBD) durch ersetzen der Hardware </t>
  </si>
  <si>
    <t>Für weiterführende Supportanfragen plant der Auftraggeber mit einem Kontingent von monatlich 2 Stunden. Der Auftragnehmer hat dieses Kontingent mit einer Terminabsprache zur Verfügung zu stellen. Das monatliche Kontingent sollte frühestens nach einem halben Jahr verfallen.</t>
  </si>
  <si>
    <t>Der Umfang des Service und der Wartung betrifft alle zentralen und dezentralen Komponenten, sowie die Teilnehmerendgeräte. Weiterhin auch sämtliche Applikationen und Software die im Rahmen dieses Gesamtprojektes angeboten und installiert werden.</t>
  </si>
  <si>
    <t>Die Laufzeit für Service und Wartung wird auf 60 Monate festgelegt.</t>
  </si>
  <si>
    <t>Cisco Catalyst C8200-1N-4T Router</t>
  </si>
  <si>
    <t>Router / Gateway (sichere SIP Anbindung)</t>
  </si>
  <si>
    <t>CX LEVEL 1 8X5XNBD Cisco Catalyst C8200 Service Dauer in Monaten: 60</t>
  </si>
  <si>
    <t>Cisco Catalyst 8200 Edge 8GB memory</t>
  </si>
  <si>
    <t>Cisco Catalyst 8000 Edge M.2 USB 16GB</t>
  </si>
  <si>
    <t>No RFID</t>
  </si>
  <si>
    <t>Cisco Catalyst 8200 Rack mount kit - 19 1R</t>
  </si>
  <si>
    <t>Network Plug-n-Play Connect for zero-touch device deployment</t>
  </si>
  <si>
    <t>Cisco Catalyst 8200 Edge NIM Blank</t>
  </si>
  <si>
    <t>PIM Blank for Cisco 8200 Series</t>
  </si>
  <si>
    <t>TE agent for IOSXE on Enterprise Routing</t>
  </si>
  <si>
    <t>Cisco DNA subscription for C8200 series</t>
  </si>
  <si>
    <t>Cisco DNA Essentials Stack - upto 25M (Aggr, 50M)</t>
  </si>
  <si>
    <t>C8200-1N-4T Platform Selection for DNA Subscription</t>
  </si>
  <si>
    <t>Cisco DNA Essentials On-Prem Lic 5Y - upto 25M (Aggr, 50M)</t>
  </si>
  <si>
    <t>Cisco Support Enhanced - DNA Essentials OnPrem Lic, T0, 5Y</t>
  </si>
  <si>
    <t>Cisco Network Essentials Stack - upto 25M (Aggr, 50M)</t>
  </si>
  <si>
    <t>Cisco Umbrella for DNA Essentials</t>
  </si>
  <si>
    <t>Cisco DNA Center On Prem Deployment Option for WAN</t>
  </si>
  <si>
    <t>IOS XE Autonomous for Unified image</t>
  </si>
  <si>
    <t>U.S. Export Restriction Compliance license for C8000 series</t>
  </si>
  <si>
    <t>AC Power Cord (Europe), C13, CEE 7, 1.5M</t>
  </si>
  <si>
    <t>UNIVERSAL</t>
  </si>
  <si>
    <t>Cisco Analog Voice Gateway VG410 - 24FXS</t>
  </si>
  <si>
    <t>Unified Communication License for VG410 Series</t>
  </si>
  <si>
    <t>Cisco VG410 250W AC Power supply</t>
  </si>
  <si>
    <t>Cisco VG410 Rack mount kit - 19 1R</t>
  </si>
  <si>
    <t>Cisco VG410 Series IOS XE Universal Image</t>
  </si>
  <si>
    <t>Collaboration Flex Plan 3.0</t>
  </si>
  <si>
    <t>Basic Support for Flex Plan</t>
  </si>
  <si>
    <t>Unified Attendant Console Standard</t>
  </si>
  <si>
    <t>Webex Suite EA Cloud Meetings and On Prem Calling</t>
  </si>
  <si>
    <t>Included VoIP</t>
  </si>
  <si>
    <t>Webex Edge Audio</t>
  </si>
  <si>
    <t>Meetings Toll Dial-In Audio</t>
  </si>
  <si>
    <t>AddOn Assist Support for Small Events</t>
  </si>
  <si>
    <t>Cancellation for Events Assist</t>
  </si>
  <si>
    <t>Standard Event Assist for Small Events</t>
  </si>
  <si>
    <t>Premium Assist for Small Events</t>
  </si>
  <si>
    <t>AddOn Support Assist for Large Events</t>
  </si>
  <si>
    <t>AddOn Support Assist for Medium Events</t>
  </si>
  <si>
    <t>Premium Plus Assist for Large Events</t>
  </si>
  <si>
    <t>Premium Plus Assist for Medium Events</t>
  </si>
  <si>
    <t>Premium Plus Assist for Small Events</t>
  </si>
  <si>
    <t>Premium Assist for Medium Events</t>
  </si>
  <si>
    <t>Technical Monitoring Assist for Large Events</t>
  </si>
  <si>
    <t>Technical Monitoring Assist for Medium Events</t>
  </si>
  <si>
    <t>Technical Monitoring Assist for Small Events</t>
  </si>
  <si>
    <t>Session Manager</t>
  </si>
  <si>
    <t>SRST Endpoints</t>
  </si>
  <si>
    <t>On-Premises Smart License - EA</t>
  </si>
  <si>
    <t>Access Smart License</t>
  </si>
  <si>
    <t>Common Area Smart License</t>
  </si>
  <si>
    <t>Unity Connection Smart License</t>
  </si>
  <si>
    <t>Emergency Responder Smart License</t>
  </si>
  <si>
    <t>Cloud Device Registration Entitlement</t>
  </si>
  <si>
    <t>Cloud Meetings Entitlement</t>
  </si>
  <si>
    <t>Messaging Entitlement</t>
  </si>
  <si>
    <t>File Storage Entitlement</t>
  </si>
  <si>
    <t>Pro Pack for Cisco Control Hub Entitlement</t>
  </si>
  <si>
    <t>Webex Webinars 5000 Entitlement</t>
  </si>
  <si>
    <t>Cloud Content Management</t>
  </si>
  <si>
    <t>Webex Events (formerly Socio) Suite EA Entitlement Flex 3.0</t>
  </si>
  <si>
    <t>Webex Events (formerly Socio) Suite EA 10X KW External</t>
  </si>
  <si>
    <t>Webex Events (formerly Socio) Suite EA Provisioning Flex 3.0</t>
  </si>
  <si>
    <t>Expressway Rich Media Session included with Flex</t>
  </si>
  <si>
    <t>On-Premises SW Bundle v15</t>
  </si>
  <si>
    <t>Expressway Version 15 Restricted Software</t>
  </si>
  <si>
    <t>IP-Endgerät Typ Standard</t>
  </si>
  <si>
    <t>IP-Endgerät Typ Komfort</t>
  </si>
  <si>
    <t>Beistellmodul Komfort</t>
  </si>
  <si>
    <t>Telefonanlage</t>
  </si>
  <si>
    <t>Analoge Voice Gateways</t>
  </si>
  <si>
    <t>Vermittlungsarbeitsplätze</t>
  </si>
  <si>
    <t>Analog Telephone Adapter 2 Port</t>
  </si>
  <si>
    <t>192 Analog Telephone Adapter for MPP with switch</t>
  </si>
  <si>
    <t>Power Clip for ATA191 and ATA192, Europe</t>
  </si>
  <si>
    <t>C8200-1N-4T</t>
  </si>
  <si>
    <t>CON-L1NBD-C82001N4</t>
  </si>
  <si>
    <t>MEM-C8200-8GB</t>
  </si>
  <si>
    <t>M2USB-16G</t>
  </si>
  <si>
    <t>FREMD</t>
  </si>
  <si>
    <t>C-RFID-NONE</t>
  </si>
  <si>
    <t>C8200-RM-19-1R</t>
  </si>
  <si>
    <t>NETWORK-PNP-LIC</t>
  </si>
  <si>
    <t>C8200-NIM-BLANK</t>
  </si>
  <si>
    <t>C8200-PIM-BLANK</t>
  </si>
  <si>
    <t>TE-R-SW</t>
  </si>
  <si>
    <t>DNA-C8200-SW</t>
  </si>
  <si>
    <t>DSTACK-T0-E</t>
  </si>
  <si>
    <t>C82-1N-4T-PF</t>
  </si>
  <si>
    <t>DNA-P-T0-E-5Y</t>
  </si>
  <si>
    <t>SVS-PSTL1-T0-E5Y</t>
  </si>
  <si>
    <t>NWSTACK-T0-E</t>
  </si>
  <si>
    <t>SDWAN-UMB-ESS</t>
  </si>
  <si>
    <t>DNAC-ONPREM-PF</t>
  </si>
  <si>
    <t>IOSXE-AUTO-MODE-PF</t>
  </si>
  <si>
    <t>C8000-HSEC</t>
  </si>
  <si>
    <t>CAB-ACE</t>
  </si>
  <si>
    <t>SC8KBEUK9-1712</t>
  </si>
  <si>
    <t>IOSXE-AUTO-MODE</t>
  </si>
  <si>
    <t>VG410-24FXS</t>
  </si>
  <si>
    <t>CON-SNT-VG410FXS</t>
  </si>
  <si>
    <t>SL-VG410-UC-K9</t>
  </si>
  <si>
    <t>PWR-VG410-250WAC</t>
  </si>
  <si>
    <t>VG410-RM-19-1R</t>
  </si>
  <si>
    <t>SVG410UK9-1712</t>
  </si>
  <si>
    <t>A-FLEX-3</t>
  </si>
  <si>
    <t>SVS-FLEX-SUPT-BAS</t>
  </si>
  <si>
    <t>A-FLEX-CUAC-S</t>
  </si>
  <si>
    <t>A-FLEX-EA-P-SUITE</t>
  </si>
  <si>
    <t>A-AUD-VOIP</t>
  </si>
  <si>
    <t>A-AUD-EDGEAUD-USER</t>
  </si>
  <si>
    <t>A-AUD-TOLLDIALIN</t>
  </si>
  <si>
    <t>A-ASSIST-ADD-SM</t>
  </si>
  <si>
    <t>A-ASSIST-CXL</t>
  </si>
  <si>
    <t>A-ASSIST-STD-SM</t>
  </si>
  <si>
    <t>A-ASSIST-PRM-SM</t>
  </si>
  <si>
    <t>A-ASSIST-ADD-LG</t>
  </si>
  <si>
    <t>A-ASSIST-ADD-MD</t>
  </si>
  <si>
    <t>A-ASSIST-PP-LG</t>
  </si>
  <si>
    <t>A-ASSIST-PP-MED</t>
  </si>
  <si>
    <t>A-ASSIST-PP-SM</t>
  </si>
  <si>
    <t>A-ASSIST-PRM-MED</t>
  </si>
  <si>
    <t>A-ASSIST-TMA-LG</t>
  </si>
  <si>
    <t>A-ASSIST-TMA-MED</t>
  </si>
  <si>
    <t>A-ASSIST-TMA-SM</t>
  </si>
  <si>
    <t>A-FLEX-SME-S</t>
  </si>
  <si>
    <t>A-FLEX-SRST-E</t>
  </si>
  <si>
    <t>A-FLEX-P-EA</t>
  </si>
  <si>
    <t>A-FLEX-P-ACC</t>
  </si>
  <si>
    <t>A-FLEX-P-CA</t>
  </si>
  <si>
    <t>A-FLEX-P-UCXN</t>
  </si>
  <si>
    <t>A-FLEX-P-ER</t>
  </si>
  <si>
    <t>A-FLEX-C-DEV-ENT</t>
  </si>
  <si>
    <t>A-FLEX-MSUITE-ENT</t>
  </si>
  <si>
    <t>A-FLEX-MSG-ENT</t>
  </si>
  <si>
    <t>A-FLEX-FILESTG-ENT</t>
  </si>
  <si>
    <t>A-FLEX-PROPACK-ENT</t>
  </si>
  <si>
    <t>A-EVENTS-ENT</t>
  </si>
  <si>
    <t>A-FLEX-CONT-MGMT</t>
  </si>
  <si>
    <t>A-EVENTS-PLF-ENT</t>
  </si>
  <si>
    <t>A-EVTS-PLF-EXT-ENT</t>
  </si>
  <si>
    <t>A-EVTS-PLM-ENT</t>
  </si>
  <si>
    <t>A-FLEX-EXP-RMS-S</t>
  </si>
  <si>
    <t>A-FLEX-SW-15-K9</t>
  </si>
  <si>
    <t>A-SW-EXPWY-15X-K9</t>
  </si>
  <si>
    <t>Cisco Desk Phone 9841, Carbon Black</t>
  </si>
  <si>
    <t>Artikel Code:</t>
  </si>
  <si>
    <t>Herstellercode:</t>
  </si>
  <si>
    <t>Stk:</t>
  </si>
  <si>
    <t>DP-9841-K9=</t>
  </si>
  <si>
    <t>Optional Angebotenes System:</t>
  </si>
  <si>
    <t>Cisco Desk Phone 9851, Carbon Black</t>
  </si>
  <si>
    <t>DP-9851-K9=</t>
  </si>
  <si>
    <t>Cisco Desk Phone 9800 Key Expansion Module, Carbon Black</t>
  </si>
  <si>
    <t>DP-9800-KEM=</t>
  </si>
  <si>
    <t>ATA191-CLIP-EU</t>
  </si>
  <si>
    <t>IP-Endgerät Typ Konferenzstation</t>
  </si>
  <si>
    <t>IP-Endgerät Typ Komfort+</t>
  </si>
  <si>
    <t>DP-9861-K9=</t>
  </si>
  <si>
    <t>Cisco Desk Phone 9861, Carbon Black</t>
  </si>
  <si>
    <t>A-FLEX-3 VoIP Lizenzen (CUCM)
60 Monate</t>
  </si>
  <si>
    <t>Menge: 10</t>
  </si>
  <si>
    <t>Menge 706</t>
  </si>
  <si>
    <t>Menge: 42</t>
  </si>
  <si>
    <t>Menge 13</t>
  </si>
  <si>
    <t>Betriebsfähiges IP-Endgerät</t>
  </si>
  <si>
    <t>erforderlich</t>
  </si>
  <si>
    <t>Erforderliche Komponenten</t>
  </si>
  <si>
    <t>Menge: 70</t>
  </si>
  <si>
    <t>SNTC-8X5XNBD Cisco Analog Voice Gateway VG410 - 24FXS Service Dauer in Monaten: 60</t>
  </si>
  <si>
    <t>Einzelpreis</t>
  </si>
  <si>
    <t>CP-8832-EU-K9</t>
  </si>
  <si>
    <t>ATA191-K9</t>
  </si>
  <si>
    <t>Cisco CP-8832-3PC-EU-K9 VoIP-Konferenztelefon Netzwerkgerät</t>
  </si>
  <si>
    <t>ANDTEK Vermittlungsplatz</t>
  </si>
  <si>
    <t xml:space="preserve">AND APAS Base </t>
  </si>
  <si>
    <t>AND Desktop - Module</t>
  </si>
  <si>
    <t>AND Desktop AC - License</t>
  </si>
  <si>
    <t>Support Professional - NEW Servicepaket Professional 60 Monate</t>
  </si>
  <si>
    <t>AND-BASE-V6</t>
  </si>
  <si>
    <t>AND-DESK-V6</t>
  </si>
  <si>
    <t>AND-DESK-AC-V6-LIC</t>
  </si>
  <si>
    <t>NEW-SUPS-PRO-V6</t>
  </si>
  <si>
    <t>CUBE Standard Trunk Session License</t>
  </si>
  <si>
    <t>A-FLEX-STD-CUBE</t>
  </si>
  <si>
    <t>Typ</t>
  </si>
  <si>
    <t>Telefonanlage Lizenzen</t>
  </si>
  <si>
    <t>Menge: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</si>
</sst>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0\ [$EUR]"/>
  </numFmts>
  <fonts count="12" x14ac:knownFonts="1">
    <font>
      <sz val="11"/>
      <color theme="1"/>
      <name val="Calibri"/>
      <family val="2"/>
      <scheme val="minor"/>
    </font>
    <font>
      <sz val="8"/>
      <name val="Calibri"/>
      <family val="2"/>
      <scheme val="minor"/>
    </font>
    <font>
      <b/>
      <sz val="10"/>
      <color rgb="FFFF0000"/>
      <name val="Arial"/>
      <family val="2"/>
    </font>
    <font>
      <sz val="10"/>
      <color theme="1"/>
      <name val="Arial"/>
      <family val="2"/>
    </font>
    <font>
      <b/>
      <sz val="10"/>
      <color theme="1"/>
      <name val="Arial"/>
      <family val="2"/>
    </font>
    <font>
      <b/>
      <sz val="10"/>
      <name val="Arial"/>
      <family val="2"/>
    </font>
    <font>
      <i/>
      <sz val="10"/>
      <name val="Arial"/>
      <family val="2"/>
    </font>
    <font>
      <sz val="10"/>
      <name val="Arial"/>
      <family val="2"/>
    </font>
    <font>
      <sz val="10"/>
      <color rgb="FFFF0000"/>
      <name val="Arial"/>
      <family val="2"/>
    </font>
    <font>
      <b/>
      <sz val="11"/>
      <color theme="1"/>
      <name val="Calibri"/>
      <family val="2"/>
      <scheme val="minor"/>
    </font>
    <font>
      <sz val="11"/>
      <name val="Calibri"/>
      <family val="2"/>
      <scheme val="minor"/>
    </font>
    <font>
      <b/>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s>
  <borders count="65">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auto="1"/>
      </left>
      <right style="medium">
        <color auto="1"/>
      </right>
      <top style="thin">
        <color auto="1"/>
      </top>
      <bottom style="medium">
        <color auto="1"/>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thin">
        <color indexed="64"/>
      </bottom>
      <diagonal/>
    </border>
    <border>
      <left/>
      <right style="medium">
        <color theme="0" tint="-0.34998626667073579"/>
      </right>
      <top/>
      <bottom style="thin">
        <color indexed="64"/>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auto="1"/>
      </top>
      <bottom style="thin">
        <color indexed="64"/>
      </bottom>
      <diagonal/>
    </border>
    <border>
      <left/>
      <right/>
      <top style="medium">
        <color auto="1"/>
      </top>
      <bottom style="thin">
        <color indexed="64"/>
      </bottom>
      <diagonal/>
    </border>
    <border>
      <left/>
      <right style="medium">
        <color indexed="64"/>
      </right>
      <top style="medium">
        <color auto="1"/>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bottom style="medium">
        <color indexed="64"/>
      </bottom>
      <diagonal/>
    </border>
    <border>
      <left/>
      <right/>
      <top style="thin">
        <color indexed="64"/>
      </top>
      <bottom style="medium">
        <color auto="1"/>
      </bottom>
      <diagonal/>
    </border>
    <border>
      <left/>
      <right style="medium">
        <color indexed="64"/>
      </right>
      <top style="thin">
        <color indexed="64"/>
      </top>
      <bottom style="medium">
        <color auto="1"/>
      </bottom>
      <diagonal/>
    </border>
    <border>
      <left style="medium">
        <color indexed="64"/>
      </left>
      <right style="thin">
        <color indexed="64"/>
      </right>
      <top style="thin">
        <color indexed="64"/>
      </top>
      <bottom/>
      <diagonal/>
    </border>
    <border>
      <left/>
      <right style="thin">
        <color indexed="64"/>
      </right>
      <top style="medium">
        <color indexed="64"/>
      </top>
      <bottom style="medium">
        <color indexed="64"/>
      </bottom>
      <diagonal/>
    </border>
  </borders>
  <cellStyleXfs count="2">
    <xf numFmtId="0" fontId="0" fillId="0" borderId="0"/>
    <xf numFmtId="0" fontId="10" fillId="0" borderId="0"/>
  </cellStyleXfs>
  <cellXfs count="282">
    <xf numFmtId="0" fontId="0" fillId="0" borderId="0" xfId="0"/>
    <xf numFmtId="0" fontId="2" fillId="2" borderId="0" xfId="0" applyFont="1" applyFill="1" applyAlignment="1">
      <alignment vertical="center"/>
    </xf>
    <xf numFmtId="0" fontId="3" fillId="2" borderId="0" xfId="0" applyFont="1" applyFill="1"/>
    <xf numFmtId="0" fontId="3" fillId="0" borderId="0" xfId="0" applyFont="1"/>
    <xf numFmtId="0" fontId="4" fillId="0" borderId="0" xfId="0" applyFont="1"/>
    <xf numFmtId="0" fontId="4" fillId="0" borderId="16"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7" fillId="0" borderId="0" xfId="0" applyFont="1" applyFill="1"/>
    <xf numFmtId="0" fontId="3" fillId="0" borderId="0" xfId="0" applyFont="1" applyAlignment="1">
      <alignment horizontal="left" wrapText="1"/>
    </xf>
    <xf numFmtId="0" fontId="4" fillId="0" borderId="11" xfId="0" applyFont="1" applyBorder="1" applyAlignment="1">
      <alignment horizontal="left" wrapText="1"/>
    </xf>
    <xf numFmtId="0" fontId="3" fillId="0" borderId="16" xfId="0" applyFont="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7" fillId="0" borderId="3"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0" borderId="15" xfId="0" applyFont="1" applyBorder="1" applyAlignment="1" applyProtection="1">
      <alignment horizontal="left" vertical="center" wrapText="1"/>
      <protection locked="0"/>
    </xf>
    <xf numFmtId="0" fontId="7" fillId="0" borderId="16" xfId="0" applyFont="1" applyBorder="1" applyAlignment="1" applyProtection="1">
      <alignment horizontal="left" vertical="center" wrapText="1"/>
      <protection locked="0"/>
    </xf>
    <xf numFmtId="0" fontId="7" fillId="0" borderId="15" xfId="0" applyFont="1" applyBorder="1" applyAlignment="1" applyProtection="1">
      <alignment horizontal="left" vertical="center" wrapText="1"/>
      <protection locked="0"/>
    </xf>
    <xf numFmtId="0" fontId="3" fillId="0" borderId="0" xfId="0" applyFont="1" applyProtection="1"/>
    <xf numFmtId="0" fontId="3" fillId="0" borderId="0" xfId="0" applyFont="1" applyAlignment="1" applyProtection="1">
      <alignment vertical="center"/>
    </xf>
    <xf numFmtId="0" fontId="4" fillId="0" borderId="0" xfId="0" applyFont="1" applyProtection="1"/>
    <xf numFmtId="0" fontId="3" fillId="0" borderId="0" xfId="0" applyFont="1" applyAlignment="1" applyProtection="1">
      <alignment horizontal="center" vertical="center"/>
    </xf>
    <xf numFmtId="0" fontId="4" fillId="0" borderId="0" xfId="0" applyFont="1" applyAlignment="1" applyProtection="1">
      <alignment horizontal="center" vertical="center"/>
    </xf>
    <xf numFmtId="0" fontId="5" fillId="0" borderId="0" xfId="0" applyFont="1" applyProtection="1"/>
    <xf numFmtId="0" fontId="4" fillId="0" borderId="25" xfId="0" applyFont="1" applyBorder="1" applyProtection="1"/>
    <xf numFmtId="0" fontId="3" fillId="0" borderId="0" xfId="0" applyFont="1" applyAlignment="1" applyProtection="1">
      <alignment horizontal="left"/>
    </xf>
    <xf numFmtId="0" fontId="4" fillId="0" borderId="10" xfId="0" applyFont="1" applyBorder="1" applyAlignment="1" applyProtection="1">
      <alignment horizontal="left"/>
    </xf>
    <xf numFmtId="0" fontId="4" fillId="0" borderId="11" xfId="0" applyFont="1" applyBorder="1" applyAlignment="1" applyProtection="1">
      <alignment horizontal="left" vertical="center"/>
    </xf>
    <xf numFmtId="0" fontId="4" fillId="0" borderId="11" xfId="0" applyFont="1" applyBorder="1" applyAlignment="1" applyProtection="1">
      <alignment horizontal="left"/>
    </xf>
    <xf numFmtId="49" fontId="3" fillId="0" borderId="16" xfId="0" applyNumberFormat="1" applyFont="1" applyBorder="1" applyAlignment="1" applyProtection="1">
      <alignment vertical="center"/>
    </xf>
    <xf numFmtId="0" fontId="3" fillId="0" borderId="16" xfId="0" applyFont="1" applyBorder="1" applyAlignment="1" applyProtection="1">
      <alignment wrapText="1"/>
    </xf>
    <xf numFmtId="0" fontId="4" fillId="3" borderId="3" xfId="0" applyFont="1" applyFill="1" applyBorder="1" applyAlignment="1" applyProtection="1">
      <alignment horizontal="center" vertical="center"/>
    </xf>
    <xf numFmtId="0" fontId="3" fillId="2" borderId="20" xfId="0" applyFont="1" applyFill="1" applyBorder="1" applyAlignment="1" applyProtection="1">
      <alignment vertical="center"/>
    </xf>
    <xf numFmtId="49" fontId="3" fillId="0" borderId="3" xfId="0" applyNumberFormat="1" applyFont="1" applyBorder="1" applyAlignment="1" applyProtection="1">
      <alignment vertical="center"/>
    </xf>
    <xf numFmtId="0" fontId="3" fillId="0" borderId="3" xfId="0" applyFont="1" applyBorder="1" applyAlignment="1" applyProtection="1">
      <alignment wrapText="1"/>
    </xf>
    <xf numFmtId="0" fontId="8" fillId="0" borderId="0" xfId="0" applyFont="1" applyProtection="1"/>
    <xf numFmtId="0" fontId="7" fillId="0" borderId="3" xfId="0" applyFont="1" applyBorder="1" applyAlignment="1" applyProtection="1">
      <alignment wrapText="1"/>
    </xf>
    <xf numFmtId="0" fontId="3" fillId="2" borderId="21" xfId="0" applyFont="1" applyFill="1" applyBorder="1" applyAlignment="1" applyProtection="1">
      <alignment vertical="center"/>
    </xf>
    <xf numFmtId="49" fontId="3" fillId="0" borderId="7" xfId="0" applyNumberFormat="1" applyFont="1" applyBorder="1" applyAlignment="1" applyProtection="1">
      <alignment vertical="center"/>
    </xf>
    <xf numFmtId="0" fontId="3" fillId="0" borderId="7" xfId="0" applyFont="1" applyBorder="1" applyAlignment="1" applyProtection="1">
      <alignment wrapText="1"/>
    </xf>
    <xf numFmtId="0" fontId="3" fillId="2" borderId="3" xfId="0" applyFont="1" applyFill="1" applyBorder="1" applyAlignment="1" applyProtection="1">
      <alignment wrapText="1"/>
    </xf>
    <xf numFmtId="49" fontId="3" fillId="0" borderId="2" xfId="0" applyNumberFormat="1" applyFont="1" applyBorder="1" applyAlignment="1" applyProtection="1">
      <alignment vertical="center"/>
    </xf>
    <xf numFmtId="0" fontId="4" fillId="3" borderId="16" xfId="0" applyFont="1" applyFill="1" applyBorder="1" applyAlignment="1" applyProtection="1">
      <alignment horizontal="center" vertical="center"/>
    </xf>
    <xf numFmtId="0" fontId="3" fillId="2" borderId="2" xfId="0" applyFont="1" applyFill="1" applyBorder="1" applyAlignment="1" applyProtection="1">
      <alignment vertical="center" wrapText="1"/>
    </xf>
    <xf numFmtId="0" fontId="4" fillId="3" borderId="2" xfId="0" applyFont="1" applyFill="1" applyBorder="1" applyAlignment="1" applyProtection="1">
      <alignment horizontal="center" vertical="center"/>
    </xf>
    <xf numFmtId="0" fontId="4" fillId="3" borderId="7" xfId="0" applyFont="1" applyFill="1" applyBorder="1" applyAlignment="1" applyProtection="1">
      <alignment horizontal="center" vertical="center"/>
    </xf>
    <xf numFmtId="49" fontId="3" fillId="0" borderId="0" xfId="0" applyNumberFormat="1" applyFont="1" applyAlignment="1" applyProtection="1">
      <alignment vertical="center"/>
    </xf>
    <xf numFmtId="0" fontId="3" fillId="0" borderId="0" xfId="0" applyFont="1" applyAlignment="1" applyProtection="1">
      <alignment wrapText="1"/>
    </xf>
    <xf numFmtId="0" fontId="4" fillId="0" borderId="0" xfId="0" applyFont="1" applyAlignment="1" applyProtection="1">
      <alignment wrapText="1"/>
    </xf>
    <xf numFmtId="0" fontId="4" fillId="0" borderId="0" xfId="0" applyFont="1" applyAlignment="1" applyProtection="1">
      <alignment horizontal="left" vertical="center"/>
    </xf>
    <xf numFmtId="0" fontId="3" fillId="0" borderId="15" xfId="0" applyFont="1" applyBorder="1" applyAlignment="1" applyProtection="1">
      <alignment wrapText="1"/>
    </xf>
    <xf numFmtId="49" fontId="3" fillId="0" borderId="15" xfId="0" applyNumberFormat="1" applyFont="1" applyBorder="1" applyAlignment="1" applyProtection="1">
      <alignment vertical="center"/>
    </xf>
    <xf numFmtId="0" fontId="4" fillId="0" borderId="2" xfId="0" applyFont="1" applyBorder="1" applyAlignment="1" applyProtection="1">
      <alignment horizontal="center" vertical="center" wrapText="1"/>
      <protection locked="0"/>
    </xf>
    <xf numFmtId="0" fontId="3" fillId="0" borderId="2" xfId="0" applyFont="1" applyBorder="1" applyAlignment="1" applyProtection="1">
      <alignment wrapText="1"/>
    </xf>
    <xf numFmtId="0" fontId="4" fillId="0" borderId="51" xfId="0" applyFont="1" applyBorder="1" applyProtection="1"/>
    <xf numFmtId="0" fontId="5" fillId="3" borderId="43" xfId="0" applyFont="1" applyFill="1" applyBorder="1" applyAlignment="1" applyProtection="1">
      <alignment horizontal="center" vertical="center"/>
    </xf>
    <xf numFmtId="0" fontId="5" fillId="3" borderId="52" xfId="0" applyFont="1" applyFill="1" applyBorder="1" applyAlignment="1" applyProtection="1">
      <alignment horizontal="center" vertical="center"/>
    </xf>
    <xf numFmtId="0" fontId="5" fillId="3" borderId="42" xfId="0" applyFont="1" applyFill="1" applyBorder="1" applyAlignment="1" applyProtection="1">
      <alignment horizontal="center" vertical="center"/>
    </xf>
    <xf numFmtId="0" fontId="5" fillId="3" borderId="53" xfId="0" applyFont="1" applyFill="1" applyBorder="1" applyAlignment="1" applyProtection="1">
      <alignment horizontal="center" vertical="center"/>
    </xf>
    <xf numFmtId="0" fontId="5" fillId="3" borderId="54" xfId="0" applyFont="1" applyFill="1" applyBorder="1" applyAlignment="1" applyProtection="1">
      <alignment horizontal="center" vertical="center"/>
    </xf>
    <xf numFmtId="0" fontId="3" fillId="0" borderId="30" xfId="0" applyFont="1" applyBorder="1" applyAlignment="1" applyProtection="1">
      <alignment wrapText="1"/>
    </xf>
    <xf numFmtId="0" fontId="3" fillId="0" borderId="55" xfId="0" applyFont="1" applyBorder="1" applyAlignment="1" applyProtection="1">
      <alignment wrapText="1"/>
    </xf>
    <xf numFmtId="0" fontId="3" fillId="0" borderId="31" xfId="0" applyFont="1" applyBorder="1" applyAlignment="1" applyProtection="1">
      <alignment wrapText="1"/>
    </xf>
    <xf numFmtId="0" fontId="3" fillId="0" borderId="56" xfId="0" applyFont="1" applyBorder="1" applyAlignment="1" applyProtection="1">
      <alignment wrapText="1"/>
    </xf>
    <xf numFmtId="0" fontId="3" fillId="0" borderId="28" xfId="0" applyFont="1" applyBorder="1" applyAlignment="1" applyProtection="1">
      <alignment wrapText="1"/>
    </xf>
    <xf numFmtId="0" fontId="3" fillId="0" borderId="0" xfId="0" applyFont="1" applyBorder="1" applyAlignment="1" applyProtection="1">
      <alignment wrapText="1"/>
    </xf>
    <xf numFmtId="0" fontId="4" fillId="0" borderId="49" xfId="0" applyFont="1" applyBorder="1" applyProtection="1"/>
    <xf numFmtId="0" fontId="3" fillId="0" borderId="5" xfId="0" applyFont="1" applyBorder="1" applyProtection="1">
      <protection locked="0"/>
    </xf>
    <xf numFmtId="0" fontId="3" fillId="0" borderId="8" xfId="0" applyFont="1" applyBorder="1" applyProtection="1">
      <protection locked="0"/>
    </xf>
    <xf numFmtId="0" fontId="3" fillId="0" borderId="19" xfId="0" applyFont="1" applyBorder="1" applyProtection="1">
      <protection locked="0"/>
    </xf>
    <xf numFmtId="0" fontId="3" fillId="0" borderId="8" xfId="0" applyFont="1" applyBorder="1" applyAlignment="1" applyProtection="1">
      <alignment horizontal="left" vertical="center" wrapText="1"/>
      <protection locked="0"/>
    </xf>
    <xf numFmtId="0" fontId="4" fillId="0" borderId="0" xfId="0" applyFont="1" applyBorder="1" applyProtection="1"/>
    <xf numFmtId="0" fontId="3" fillId="0" borderId="50" xfId="0" applyFont="1" applyBorder="1" applyProtection="1">
      <protection locked="0"/>
    </xf>
    <xf numFmtId="0" fontId="4" fillId="0" borderId="57" xfId="0" applyFont="1" applyBorder="1" applyAlignment="1">
      <alignment horizontal="left"/>
    </xf>
    <xf numFmtId="0" fontId="3" fillId="0" borderId="10" xfId="0" applyFont="1" applyBorder="1" applyAlignment="1" applyProtection="1">
      <alignment horizontal="left"/>
    </xf>
    <xf numFmtId="0" fontId="11" fillId="0" borderId="11" xfId="0" applyFont="1" applyBorder="1" applyAlignment="1">
      <alignment wrapText="1"/>
    </xf>
    <xf numFmtId="0" fontId="3" fillId="0" borderId="0" xfId="0" applyFont="1" applyBorder="1" applyAlignment="1" applyProtection="1">
      <alignment horizontal="left"/>
    </xf>
    <xf numFmtId="0" fontId="3" fillId="0" borderId="0" xfId="0" applyFont="1" applyBorder="1" applyAlignment="1">
      <alignment horizontal="left"/>
    </xf>
    <xf numFmtId="0" fontId="11" fillId="0" borderId="0" xfId="0" applyFont="1" applyBorder="1" applyAlignment="1">
      <alignment wrapText="1"/>
    </xf>
    <xf numFmtId="0" fontId="4" fillId="0" borderId="57" xfId="0" applyFont="1" applyBorder="1" applyProtection="1"/>
    <xf numFmtId="0" fontId="3" fillId="0" borderId="50" xfId="0" applyFont="1" applyBorder="1" applyAlignment="1" applyProtection="1">
      <alignment horizontal="left" vertical="center" wrapText="1"/>
      <protection locked="0"/>
    </xf>
    <xf numFmtId="0" fontId="3" fillId="2" borderId="0" xfId="0" applyFont="1" applyFill="1" applyProtection="1"/>
    <xf numFmtId="0" fontId="4" fillId="2" borderId="0" xfId="0" applyFont="1" applyFill="1" applyAlignment="1" applyProtection="1">
      <alignment horizontal="center" vertical="center"/>
    </xf>
    <xf numFmtId="0" fontId="3" fillId="2" borderId="0" xfId="0" applyFont="1" applyFill="1" applyAlignment="1" applyProtection="1">
      <alignment vertical="center"/>
    </xf>
    <xf numFmtId="0" fontId="3" fillId="2" borderId="0" xfId="0" applyFont="1" applyFill="1" applyAlignment="1">
      <alignment horizontal="left" wrapText="1"/>
    </xf>
    <xf numFmtId="0" fontId="4" fillId="2" borderId="57" xfId="0" applyFont="1" applyFill="1" applyBorder="1" applyProtection="1"/>
    <xf numFmtId="0" fontId="4" fillId="2" borderId="0" xfId="0" applyFont="1" applyFill="1" applyBorder="1" applyProtection="1"/>
    <xf numFmtId="0" fontId="3" fillId="2" borderId="0" xfId="0" applyFont="1" applyFill="1" applyBorder="1" applyAlignment="1" applyProtection="1">
      <alignment horizontal="left"/>
    </xf>
    <xf numFmtId="0" fontId="4" fillId="2" borderId="10" xfId="0" applyFont="1" applyFill="1" applyBorder="1" applyAlignment="1" applyProtection="1">
      <alignment horizontal="left"/>
    </xf>
    <xf numFmtId="0" fontId="4" fillId="2" borderId="11" xfId="0" applyFont="1" applyFill="1" applyBorder="1" applyAlignment="1" applyProtection="1">
      <alignment horizontal="left" vertical="center"/>
    </xf>
    <xf numFmtId="0" fontId="4" fillId="2" borderId="11" xfId="0" applyFont="1" applyFill="1" applyBorder="1" applyAlignment="1" applyProtection="1">
      <alignment horizontal="left"/>
    </xf>
    <xf numFmtId="0" fontId="4" fillId="2" borderId="11" xfId="0" applyFont="1" applyFill="1" applyBorder="1" applyAlignment="1">
      <alignment horizontal="left" wrapText="1"/>
    </xf>
    <xf numFmtId="0" fontId="11" fillId="2" borderId="11" xfId="0" applyFont="1" applyFill="1" applyBorder="1" applyAlignment="1">
      <alignment wrapText="1"/>
    </xf>
    <xf numFmtId="0" fontId="9" fillId="2" borderId="11" xfId="0" applyFont="1" applyFill="1" applyBorder="1" applyAlignment="1">
      <alignment wrapText="1"/>
    </xf>
    <xf numFmtId="0" fontId="4" fillId="2" borderId="57" xfId="0" applyFont="1" applyFill="1" applyBorder="1" applyAlignment="1">
      <alignment horizontal="left"/>
    </xf>
    <xf numFmtId="0" fontId="3" fillId="2" borderId="0" xfId="0" applyFont="1" applyFill="1" applyBorder="1" applyAlignment="1">
      <alignment horizontal="left"/>
    </xf>
    <xf numFmtId="0" fontId="3" fillId="2" borderId="3" xfId="0" applyFont="1" applyFill="1" applyBorder="1" applyAlignment="1" applyProtection="1">
      <alignment horizontal="left" vertical="center" wrapText="1"/>
      <protection locked="0"/>
    </xf>
    <xf numFmtId="0" fontId="3" fillId="2" borderId="3" xfId="0" applyFont="1" applyFill="1" applyBorder="1" applyProtection="1">
      <protection locked="0"/>
    </xf>
    <xf numFmtId="0" fontId="3" fillId="2" borderId="16" xfId="0" applyFont="1" applyFill="1" applyBorder="1" applyAlignment="1" applyProtection="1">
      <alignment horizontal="left" vertical="center" wrapText="1"/>
      <protection locked="0"/>
    </xf>
    <xf numFmtId="0" fontId="3" fillId="2" borderId="16" xfId="0" applyFont="1" applyFill="1" applyBorder="1" applyProtection="1">
      <protection locked="0"/>
    </xf>
    <xf numFmtId="0" fontId="3" fillId="2" borderId="16" xfId="0" applyFont="1" applyFill="1" applyBorder="1" applyAlignment="1" applyProtection="1">
      <alignment wrapText="1"/>
    </xf>
    <xf numFmtId="0" fontId="4" fillId="2" borderId="0" xfId="0" applyFont="1" applyFill="1" applyProtection="1"/>
    <xf numFmtId="0" fontId="4" fillId="2" borderId="25" xfId="0" applyFont="1" applyFill="1" applyBorder="1" applyProtection="1"/>
    <xf numFmtId="0" fontId="3" fillId="2" borderId="16" xfId="0" applyFont="1" applyFill="1" applyBorder="1" applyProtection="1"/>
    <xf numFmtId="0" fontId="3" fillId="2" borderId="44" xfId="0" applyFont="1" applyFill="1" applyBorder="1" applyAlignment="1">
      <alignment horizontal="left" wrapText="1"/>
    </xf>
    <xf numFmtId="0" fontId="3" fillId="2" borderId="45" xfId="0" applyFont="1" applyFill="1" applyBorder="1" applyAlignment="1">
      <alignment horizontal="left" wrapText="1"/>
    </xf>
    <xf numFmtId="0" fontId="3" fillId="2" borderId="0" xfId="0" applyFont="1" applyFill="1" applyAlignment="1" applyProtection="1">
      <alignment horizontal="left"/>
    </xf>
    <xf numFmtId="0" fontId="4" fillId="2" borderId="13" xfId="0" applyFont="1" applyFill="1" applyBorder="1" applyAlignment="1" applyProtection="1">
      <alignment horizontal="left" vertical="center"/>
    </xf>
    <xf numFmtId="0" fontId="7" fillId="2" borderId="2" xfId="0" applyFont="1" applyFill="1" applyBorder="1" applyAlignment="1" applyProtection="1">
      <alignment wrapText="1"/>
    </xf>
    <xf numFmtId="49" fontId="3" fillId="2" borderId="0" xfId="0" applyNumberFormat="1" applyFont="1" applyFill="1" applyAlignment="1" applyProtection="1">
      <alignment vertical="center"/>
    </xf>
    <xf numFmtId="0" fontId="3" fillId="2" borderId="0" xfId="0" applyFont="1" applyFill="1" applyAlignment="1" applyProtection="1">
      <alignment wrapText="1"/>
    </xf>
    <xf numFmtId="0" fontId="4" fillId="2" borderId="12" xfId="0" applyFont="1" applyFill="1" applyBorder="1" applyAlignment="1" applyProtection="1">
      <alignment horizontal="left"/>
    </xf>
    <xf numFmtId="0" fontId="4" fillId="2" borderId="13" xfId="0" applyFont="1" applyFill="1" applyBorder="1" applyAlignment="1" applyProtection="1">
      <alignment horizontal="left"/>
    </xf>
    <xf numFmtId="0" fontId="3" fillId="0" borderId="19" xfId="0" applyFont="1" applyBorder="1" applyAlignment="1" applyProtection="1">
      <alignment horizontal="left" vertical="center" wrapText="1"/>
      <protection locked="0"/>
    </xf>
    <xf numFmtId="0" fontId="3" fillId="2" borderId="58" xfId="0" applyFont="1" applyFill="1" applyBorder="1" applyAlignment="1" applyProtection="1">
      <alignment wrapText="1"/>
    </xf>
    <xf numFmtId="0" fontId="3" fillId="2" borderId="19" xfId="0" applyFont="1" applyFill="1" applyBorder="1" applyProtection="1"/>
    <xf numFmtId="0" fontId="3" fillId="2" borderId="8" xfId="0" applyFont="1" applyFill="1" applyBorder="1" applyProtection="1"/>
    <xf numFmtId="0" fontId="3" fillId="0" borderId="43" xfId="0" applyFont="1" applyBorder="1" applyAlignment="1" applyProtection="1">
      <alignment wrapText="1"/>
    </xf>
    <xf numFmtId="0" fontId="3" fillId="0" borderId="60" xfId="0" applyFont="1" applyBorder="1" applyAlignment="1" applyProtection="1">
      <alignment wrapText="1"/>
    </xf>
    <xf numFmtId="49" fontId="3" fillId="0" borderId="30" xfId="0" applyNumberFormat="1" applyFont="1" applyBorder="1" applyAlignment="1" applyProtection="1">
      <alignment vertical="center"/>
    </xf>
    <xf numFmtId="49" fontId="3" fillId="0" borderId="49" xfId="0" applyNumberFormat="1" applyFont="1" applyBorder="1" applyAlignment="1" applyProtection="1">
      <alignment vertical="center"/>
    </xf>
    <xf numFmtId="0" fontId="3" fillId="0" borderId="3" xfId="0" applyFont="1" applyBorder="1" applyAlignment="1">
      <alignment horizontal="left" wrapText="1"/>
    </xf>
    <xf numFmtId="165" fontId="4" fillId="2" borderId="0" xfId="0" applyNumberFormat="1" applyFont="1" applyFill="1" applyAlignment="1" applyProtection="1">
      <alignment horizontal="right" vertical="center"/>
      <protection locked="0"/>
    </xf>
    <xf numFmtId="0" fontId="4" fillId="3" borderId="15" xfId="0" applyFont="1" applyFill="1" applyBorder="1" applyAlignment="1" applyProtection="1">
      <alignment horizontal="center" vertical="center"/>
    </xf>
    <xf numFmtId="0" fontId="3" fillId="0" borderId="17" xfId="0" applyFont="1" applyBorder="1" applyProtection="1">
      <protection locked="0"/>
    </xf>
    <xf numFmtId="0" fontId="3" fillId="2" borderId="19" xfId="0" applyFont="1" applyFill="1" applyBorder="1" applyProtection="1">
      <protection locked="0"/>
    </xf>
    <xf numFmtId="0" fontId="3" fillId="2" borderId="7" xfId="0" applyFont="1" applyFill="1" applyBorder="1" applyAlignment="1" applyProtection="1">
      <alignment horizontal="left" vertical="center" wrapText="1"/>
      <protection locked="0"/>
    </xf>
    <xf numFmtId="0" fontId="3" fillId="2" borderId="8" xfId="0" applyFont="1" applyFill="1" applyBorder="1" applyProtection="1">
      <protection locked="0"/>
    </xf>
    <xf numFmtId="0" fontId="3" fillId="2" borderId="5" xfId="0" applyFont="1" applyFill="1" applyBorder="1" applyProtection="1">
      <protection locked="0"/>
    </xf>
    <xf numFmtId="0" fontId="3" fillId="2" borderId="10" xfId="0" applyFont="1" applyFill="1" applyBorder="1" applyAlignment="1" applyProtection="1">
      <alignment vertical="center"/>
    </xf>
    <xf numFmtId="0" fontId="3" fillId="2" borderId="11" xfId="0" applyFont="1" applyFill="1" applyBorder="1" applyAlignment="1" applyProtection="1">
      <alignment wrapText="1"/>
    </xf>
    <xf numFmtId="0" fontId="3" fillId="2" borderId="57" xfId="0" applyFont="1" applyFill="1" applyBorder="1" applyProtection="1">
      <protection locked="0"/>
    </xf>
    <xf numFmtId="0" fontId="4" fillId="0" borderId="64" xfId="0" applyFont="1" applyBorder="1" applyAlignment="1" applyProtection="1">
      <alignment horizontal="left" vertical="center"/>
    </xf>
    <xf numFmtId="0" fontId="4" fillId="0" borderId="49" xfId="0" applyFont="1" applyBorder="1" applyAlignment="1" applyProtection="1">
      <alignment horizontal="left"/>
    </xf>
    <xf numFmtId="0" fontId="3" fillId="0" borderId="18" xfId="0" applyFont="1" applyBorder="1" applyAlignment="1" applyProtection="1">
      <alignment wrapText="1"/>
    </xf>
    <xf numFmtId="0" fontId="3" fillId="0" borderId="9" xfId="0" applyFont="1" applyBorder="1" applyAlignment="1" applyProtection="1">
      <alignment wrapText="1"/>
    </xf>
    <xf numFmtId="0" fontId="3" fillId="0" borderId="6" xfId="0" applyFont="1" applyBorder="1" applyAlignment="1" applyProtection="1">
      <alignment wrapText="1"/>
    </xf>
    <xf numFmtId="0" fontId="3" fillId="2" borderId="11" xfId="0" applyFont="1" applyFill="1" applyBorder="1" applyProtection="1"/>
    <xf numFmtId="0" fontId="3" fillId="0" borderId="21" xfId="0" applyFont="1" applyBorder="1" applyAlignment="1" applyProtection="1">
      <alignment wrapText="1"/>
    </xf>
    <xf numFmtId="0" fontId="3" fillId="2" borderId="0" xfId="0" applyFont="1" applyFill="1" applyAlignment="1" applyProtection="1">
      <alignment horizontal="center"/>
    </xf>
    <xf numFmtId="0" fontId="3" fillId="2" borderId="0" xfId="0" applyFont="1" applyFill="1" applyAlignment="1" applyProtection="1">
      <alignment horizontal="center" vertical="center"/>
    </xf>
    <xf numFmtId="49" fontId="4" fillId="3" borderId="0" xfId="0" applyNumberFormat="1" applyFont="1" applyFill="1" applyAlignment="1" applyProtection="1">
      <alignment horizontal="center"/>
    </xf>
    <xf numFmtId="0" fontId="4" fillId="3" borderId="0" xfId="0" applyFont="1" applyFill="1" applyProtection="1"/>
    <xf numFmtId="0" fontId="3" fillId="3" borderId="0" xfId="0" applyFont="1" applyFill="1" applyProtection="1"/>
    <xf numFmtId="0" fontId="4" fillId="3" borderId="0" xfId="0" applyFont="1" applyFill="1" applyAlignment="1" applyProtection="1">
      <alignment horizontal="center" vertical="center"/>
    </xf>
    <xf numFmtId="0" fontId="3" fillId="3" borderId="3" xfId="0" applyFont="1" applyFill="1" applyBorder="1" applyProtection="1"/>
    <xf numFmtId="49" fontId="5" fillId="3" borderId="0" xfId="0" applyNumberFormat="1" applyFont="1" applyFill="1" applyAlignment="1" applyProtection="1">
      <alignment horizontal="center"/>
    </xf>
    <xf numFmtId="0" fontId="3" fillId="3" borderId="0" xfId="0" applyFont="1" applyFill="1" applyAlignment="1" applyProtection="1">
      <alignment horizontal="center"/>
    </xf>
    <xf numFmtId="0" fontId="3" fillId="3" borderId="0" xfId="0" applyFont="1" applyFill="1" applyAlignment="1" applyProtection="1">
      <alignment horizontal="center" vertical="center"/>
    </xf>
    <xf numFmtId="0" fontId="3" fillId="4" borderId="32" xfId="0" applyFont="1" applyFill="1" applyBorder="1" applyProtection="1"/>
    <xf numFmtId="0" fontId="3" fillId="4" borderId="33" xfId="0" applyFont="1" applyFill="1" applyBorder="1" applyProtection="1"/>
    <xf numFmtId="0" fontId="3" fillId="4" borderId="34" xfId="0" applyFont="1" applyFill="1" applyBorder="1" applyAlignment="1" applyProtection="1">
      <alignment horizontal="center" vertical="center"/>
    </xf>
    <xf numFmtId="0" fontId="3" fillId="2" borderId="35" xfId="0" applyFont="1" applyFill="1" applyBorder="1" applyProtection="1"/>
    <xf numFmtId="0" fontId="3" fillId="2" borderId="36" xfId="0" applyFont="1" applyFill="1" applyBorder="1" applyAlignment="1" applyProtection="1">
      <alignment horizontal="center" vertical="center"/>
    </xf>
    <xf numFmtId="0" fontId="4" fillId="2" borderId="37" xfId="0" applyFont="1" applyFill="1" applyBorder="1" applyAlignment="1" applyProtection="1">
      <alignment horizontal="right" vertical="center"/>
    </xf>
    <xf numFmtId="0" fontId="3" fillId="2" borderId="35" xfId="0" applyFont="1" applyFill="1" applyBorder="1" applyAlignment="1" applyProtection="1">
      <alignment horizontal="right"/>
    </xf>
    <xf numFmtId="0" fontId="4" fillId="2" borderId="37" xfId="0" applyFont="1" applyFill="1" applyBorder="1" applyAlignment="1" applyProtection="1">
      <alignment horizontal="right"/>
    </xf>
    <xf numFmtId="0" fontId="3" fillId="4" borderId="39" xfId="0" applyFont="1" applyFill="1" applyBorder="1" applyProtection="1"/>
    <xf numFmtId="0" fontId="3" fillId="4" borderId="40" xfId="0" applyFont="1" applyFill="1" applyBorder="1" applyProtection="1"/>
    <xf numFmtId="0" fontId="3" fillId="4" borderId="41" xfId="0" applyFont="1" applyFill="1" applyBorder="1" applyAlignment="1" applyProtection="1">
      <alignment horizontal="center" vertical="center"/>
    </xf>
    <xf numFmtId="0" fontId="3" fillId="3" borderId="0" xfId="0" applyFont="1" applyFill="1" applyAlignment="1" applyProtection="1">
      <alignment horizontal="right"/>
    </xf>
    <xf numFmtId="0" fontId="3" fillId="2" borderId="0" xfId="0" applyFont="1" applyFill="1" applyAlignment="1" applyProtection="1">
      <alignment horizontal="right"/>
    </xf>
    <xf numFmtId="0" fontId="3" fillId="0" borderId="0" xfId="0" applyFont="1" applyAlignment="1" applyProtection="1">
      <alignment horizontal="center"/>
    </xf>
    <xf numFmtId="0" fontId="5" fillId="2" borderId="0" xfId="0" applyFont="1" applyFill="1" applyAlignment="1" applyProtection="1">
      <alignment horizontal="left" vertical="center"/>
    </xf>
    <xf numFmtId="0" fontId="4" fillId="2" borderId="0" xfId="0" applyFont="1" applyFill="1" applyAlignment="1" applyProtection="1">
      <alignment horizontal="left" vertical="center"/>
    </xf>
    <xf numFmtId="0" fontId="5" fillId="2" borderId="0" xfId="0" applyFont="1" applyFill="1" applyProtection="1"/>
    <xf numFmtId="0" fontId="6" fillId="2" borderId="0" xfId="0" applyFont="1" applyFill="1" applyProtection="1"/>
    <xf numFmtId="0" fontId="3" fillId="4" borderId="0" xfId="0" applyFont="1" applyFill="1" applyProtection="1"/>
    <xf numFmtId="0" fontId="4" fillId="4" borderId="0" xfId="0" applyFont="1" applyFill="1" applyProtection="1"/>
    <xf numFmtId="0" fontId="4" fillId="3" borderId="0" xfId="0" applyFont="1" applyFill="1" applyAlignment="1" applyProtection="1">
      <alignment horizontal="right"/>
    </xf>
    <xf numFmtId="49" fontId="7" fillId="2" borderId="0" xfId="0" applyNumberFormat="1" applyFont="1" applyFill="1" applyAlignment="1" applyProtection="1">
      <alignment horizontal="center" vertical="center"/>
    </xf>
    <xf numFmtId="0" fontId="3" fillId="3" borderId="0" xfId="0" applyFont="1" applyFill="1" applyAlignment="1" applyProtection="1">
      <alignment vertical="center"/>
    </xf>
    <xf numFmtId="0" fontId="3" fillId="3" borderId="0" xfId="0" applyFont="1" applyFill="1" applyAlignment="1" applyProtection="1">
      <alignment horizontal="right" vertical="center"/>
    </xf>
    <xf numFmtId="0" fontId="4" fillId="3" borderId="0" xfId="0" applyFont="1" applyFill="1" applyAlignment="1" applyProtection="1">
      <alignment vertical="center"/>
    </xf>
    <xf numFmtId="0" fontId="4" fillId="3" borderId="0" xfId="0" applyFont="1" applyFill="1" applyAlignment="1" applyProtection="1">
      <alignment horizontal="right" vertical="center"/>
    </xf>
    <xf numFmtId="14" fontId="4" fillId="3" borderId="0" xfId="0" applyNumberFormat="1" applyFont="1" applyFill="1" applyAlignment="1" applyProtection="1">
      <alignment horizontal="right"/>
    </xf>
    <xf numFmtId="0" fontId="7" fillId="3" borderId="0" xfId="0" applyFont="1" applyFill="1" applyAlignment="1" applyProtection="1">
      <alignment vertical="center"/>
    </xf>
    <xf numFmtId="0" fontId="5" fillId="3" borderId="0" xfId="0" applyFont="1" applyFill="1" applyAlignment="1" applyProtection="1">
      <alignment horizontal="right" vertical="center"/>
    </xf>
    <xf numFmtId="49" fontId="3" fillId="2" borderId="0" xfId="0" applyNumberFormat="1" applyFont="1" applyFill="1" applyProtection="1"/>
    <xf numFmtId="0" fontId="3" fillId="4" borderId="0" xfId="0" applyFont="1" applyFill="1" applyAlignment="1" applyProtection="1">
      <alignment horizontal="right"/>
    </xf>
    <xf numFmtId="0" fontId="3" fillId="3" borderId="0" xfId="0" applyFont="1" applyFill="1" applyAlignment="1" applyProtection="1">
      <alignment wrapText="1"/>
    </xf>
    <xf numFmtId="0" fontId="4" fillId="2" borderId="0" xfId="0" applyFont="1" applyFill="1" applyAlignment="1" applyProtection="1">
      <alignment horizontal="right" vertical="center"/>
    </xf>
    <xf numFmtId="0" fontId="2" fillId="2" borderId="0" xfId="0" applyFont="1" applyFill="1" applyAlignment="1" applyProtection="1">
      <alignment vertical="center"/>
    </xf>
    <xf numFmtId="9" fontId="3" fillId="3" borderId="0" xfId="0" applyNumberFormat="1" applyFont="1" applyFill="1" applyAlignment="1" applyProtection="1">
      <alignment horizontal="center"/>
    </xf>
    <xf numFmtId="165" fontId="4" fillId="3" borderId="0" xfId="0" applyNumberFormat="1" applyFont="1" applyFill="1" applyAlignment="1" applyProtection="1">
      <alignment horizontal="right"/>
    </xf>
    <xf numFmtId="164" fontId="4" fillId="3" borderId="0" xfId="0" applyNumberFormat="1" applyFont="1" applyFill="1" applyAlignment="1" applyProtection="1">
      <alignment horizontal="right"/>
    </xf>
    <xf numFmtId="49" fontId="3" fillId="4" borderId="0" xfId="0" applyNumberFormat="1" applyFont="1" applyFill="1" applyProtection="1"/>
    <xf numFmtId="165" fontId="4" fillId="3" borderId="0" xfId="0" applyNumberFormat="1" applyFont="1" applyFill="1" applyAlignment="1" applyProtection="1">
      <alignment horizontal="right" vertical="center"/>
    </xf>
    <xf numFmtId="0" fontId="4" fillId="0" borderId="27" xfId="0" applyFont="1" applyBorder="1" applyProtection="1"/>
    <xf numFmtId="0" fontId="4" fillId="0" borderId="25" xfId="0" applyFont="1" applyBorder="1" applyProtection="1"/>
    <xf numFmtId="0" fontId="4" fillId="0" borderId="13" xfId="0" applyFont="1" applyBorder="1" applyAlignment="1" applyProtection="1">
      <alignment horizontal="center"/>
    </xf>
    <xf numFmtId="0" fontId="4" fillId="0" borderId="14" xfId="0" applyFont="1" applyBorder="1" applyProtection="1"/>
    <xf numFmtId="49" fontId="7" fillId="0" borderId="30" xfId="0" applyNumberFormat="1" applyFont="1" applyBorder="1" applyAlignment="1" applyProtection="1">
      <alignment horizontal="center" vertical="center"/>
    </xf>
    <xf numFmtId="0" fontId="4" fillId="3" borderId="16" xfId="0"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49" fontId="7" fillId="0" borderId="49" xfId="0" applyNumberFormat="1" applyFont="1" applyBorder="1" applyAlignment="1" applyProtection="1">
      <alignment horizontal="center" vertical="center"/>
    </xf>
    <xf numFmtId="0" fontId="5" fillId="3" borderId="7" xfId="0" applyFont="1" applyFill="1" applyBorder="1" applyAlignment="1" applyProtection="1">
      <alignment horizontal="center" vertical="center"/>
    </xf>
    <xf numFmtId="0" fontId="3" fillId="2" borderId="23" xfId="0" applyFont="1" applyFill="1" applyBorder="1" applyProtection="1"/>
    <xf numFmtId="0" fontId="3" fillId="2" borderId="24" xfId="0" applyFont="1" applyFill="1" applyBorder="1" applyProtection="1"/>
    <xf numFmtId="0" fontId="3" fillId="2" borderId="19" xfId="0" applyFont="1" applyFill="1" applyBorder="1" applyAlignment="1" applyProtection="1">
      <alignment wrapText="1"/>
      <protection locked="0"/>
    </xf>
    <xf numFmtId="0" fontId="3" fillId="2" borderId="50" xfId="0" applyFont="1" applyFill="1" applyBorder="1" applyAlignment="1" applyProtection="1">
      <alignment wrapText="1"/>
      <protection locked="0"/>
    </xf>
    <xf numFmtId="0" fontId="3" fillId="0" borderId="0" xfId="0" applyFont="1" applyAlignment="1" applyProtection="1">
      <alignment horizontal="left" wrapText="1"/>
    </xf>
    <xf numFmtId="0" fontId="3" fillId="0" borderId="3" xfId="0" applyFont="1" applyBorder="1" applyAlignment="1" applyProtection="1">
      <alignment horizontal="left" wrapText="1"/>
    </xf>
    <xf numFmtId="0" fontId="4" fillId="0" borderId="11" xfId="0" applyFont="1" applyBorder="1" applyAlignment="1" applyProtection="1">
      <alignment horizontal="left" wrapText="1"/>
    </xf>
    <xf numFmtId="0" fontId="11" fillId="0" borderId="11" xfId="0" applyFont="1" applyBorder="1" applyAlignment="1" applyProtection="1">
      <alignment vertical="top" wrapText="1"/>
    </xf>
    <xf numFmtId="0" fontId="3" fillId="0" borderId="11" xfId="0" applyFont="1" applyBorder="1" applyAlignment="1" applyProtection="1">
      <alignment horizontal="left"/>
    </xf>
    <xf numFmtId="0" fontId="3" fillId="0" borderId="2" xfId="0" applyFont="1" applyBorder="1" applyAlignment="1" applyProtection="1">
      <alignment horizontal="left" vertical="center" wrapText="1"/>
    </xf>
    <xf numFmtId="0" fontId="3" fillId="0" borderId="3" xfId="0" applyFont="1" applyBorder="1" applyAlignment="1" applyProtection="1">
      <alignment horizontal="left" vertical="center" wrapText="1"/>
    </xf>
    <xf numFmtId="0" fontId="7" fillId="0" borderId="3" xfId="0" applyFont="1" applyBorder="1" applyAlignment="1" applyProtection="1">
      <alignment horizontal="left" vertical="center" wrapText="1"/>
    </xf>
    <xf numFmtId="0" fontId="3" fillId="0" borderId="15" xfId="0" applyFont="1" applyBorder="1" applyAlignment="1" applyProtection="1">
      <alignment horizontal="left" vertical="center" wrapText="1"/>
    </xf>
    <xf numFmtId="0" fontId="3" fillId="0" borderId="7" xfId="0" applyFont="1" applyBorder="1" applyAlignment="1" applyProtection="1">
      <alignment horizontal="left" vertical="center" wrapText="1"/>
    </xf>
    <xf numFmtId="0" fontId="3" fillId="0" borderId="16" xfId="0" applyFont="1" applyBorder="1" applyAlignment="1" applyProtection="1">
      <alignment horizontal="left" vertical="center" wrapText="1"/>
    </xf>
    <xf numFmtId="165" fontId="3" fillId="0" borderId="3" xfId="0" applyNumberFormat="1" applyFont="1" applyBorder="1" applyAlignment="1" applyProtection="1">
      <alignment horizontal="left" wrapText="1"/>
      <protection locked="0"/>
    </xf>
    <xf numFmtId="0" fontId="11" fillId="0" borderId="0" xfId="0" applyFont="1" applyBorder="1" applyAlignment="1" applyProtection="1">
      <alignment wrapText="1"/>
    </xf>
    <xf numFmtId="0" fontId="3" fillId="0" borderId="15" xfId="0" applyFont="1" applyBorder="1" applyAlignment="1" applyProtection="1">
      <alignment horizontal="left" wrapText="1"/>
    </xf>
    <xf numFmtId="0" fontId="11" fillId="0" borderId="11" xfId="0" applyFont="1" applyBorder="1" applyAlignment="1" applyProtection="1">
      <alignment wrapText="1"/>
    </xf>
    <xf numFmtId="0" fontId="4" fillId="0" borderId="57" xfId="0" applyFont="1" applyBorder="1" applyAlignment="1" applyProtection="1">
      <alignment horizontal="left"/>
    </xf>
    <xf numFmtId="165" fontId="3" fillId="0" borderId="15" xfId="0" applyNumberFormat="1" applyFont="1" applyBorder="1" applyAlignment="1" applyProtection="1">
      <alignment horizontal="left" wrapText="1"/>
      <protection locked="0"/>
    </xf>
    <xf numFmtId="0" fontId="3" fillId="2" borderId="0" xfId="0" applyFont="1" applyFill="1" applyAlignment="1" applyProtection="1">
      <alignment horizontal="left" wrapText="1"/>
    </xf>
    <xf numFmtId="0" fontId="11" fillId="2" borderId="0" xfId="0" applyFont="1" applyFill="1" applyBorder="1" applyAlignment="1" applyProtection="1">
      <alignment wrapText="1"/>
    </xf>
    <xf numFmtId="0" fontId="2" fillId="2" borderId="49" xfId="0" applyFont="1" applyFill="1" applyBorder="1" applyAlignment="1" applyProtection="1">
      <alignment vertical="center"/>
    </xf>
    <xf numFmtId="0" fontId="4" fillId="2" borderId="11" xfId="0" applyFont="1" applyFill="1" applyBorder="1" applyAlignment="1" applyProtection="1">
      <alignment horizontal="left" wrapText="1"/>
    </xf>
    <xf numFmtId="0" fontId="11" fillId="2" borderId="11" xfId="0" applyFont="1" applyFill="1" applyBorder="1" applyAlignment="1" applyProtection="1">
      <alignment wrapText="1"/>
    </xf>
    <xf numFmtId="0" fontId="9" fillId="2" borderId="11" xfId="0" applyFont="1" applyFill="1" applyBorder="1" applyAlignment="1" applyProtection="1">
      <alignment wrapText="1"/>
    </xf>
    <xf numFmtId="0" fontId="4" fillId="2" borderId="57" xfId="0" applyFont="1" applyFill="1" applyBorder="1" applyAlignment="1" applyProtection="1">
      <alignment horizontal="left"/>
    </xf>
    <xf numFmtId="0" fontId="3" fillId="2" borderId="16" xfId="0" applyFont="1" applyFill="1" applyBorder="1" applyAlignment="1" applyProtection="1">
      <alignment horizontal="left" vertical="center" wrapText="1"/>
    </xf>
    <xf numFmtId="0" fontId="3" fillId="2" borderId="7" xfId="0" applyFont="1" applyFill="1" applyBorder="1" applyAlignment="1" applyProtection="1">
      <alignment horizontal="left" vertical="center" wrapText="1"/>
    </xf>
    <xf numFmtId="165" fontId="3" fillId="0" borderId="45" xfId="0" applyNumberFormat="1" applyFont="1" applyBorder="1" applyAlignment="1" applyProtection="1">
      <alignment horizontal="left" wrapText="1"/>
      <protection locked="0"/>
    </xf>
    <xf numFmtId="0" fontId="3" fillId="2" borderId="3" xfId="0" applyFont="1" applyFill="1" applyBorder="1" applyAlignment="1" applyProtection="1">
      <alignment horizontal="left" vertical="center" wrapText="1"/>
    </xf>
    <xf numFmtId="0" fontId="3" fillId="2" borderId="43" xfId="0" applyFont="1" applyFill="1" applyBorder="1" applyAlignment="1" applyProtection="1">
      <alignment horizontal="left" wrapText="1"/>
      <protection locked="0"/>
    </xf>
    <xf numFmtId="0" fontId="3" fillId="2" borderId="42" xfId="0" applyFont="1" applyFill="1" applyBorder="1" applyAlignment="1" applyProtection="1">
      <alignment horizontal="left" wrapText="1"/>
      <protection locked="0"/>
    </xf>
    <xf numFmtId="0" fontId="4" fillId="2" borderId="13" xfId="0" applyFont="1" applyFill="1" applyBorder="1" applyAlignment="1" applyProtection="1">
      <alignment horizontal="left" wrapText="1"/>
    </xf>
    <xf numFmtId="0" fontId="4" fillId="2" borderId="14" xfId="0" applyFont="1" applyFill="1" applyBorder="1" applyAlignment="1" applyProtection="1">
      <alignment horizontal="left"/>
    </xf>
    <xf numFmtId="0" fontId="3" fillId="2" borderId="11" xfId="0" applyFont="1" applyFill="1" applyBorder="1" applyAlignment="1" applyProtection="1">
      <alignment horizontal="left" vertical="center" wrapText="1"/>
    </xf>
    <xf numFmtId="0" fontId="4" fillId="2" borderId="16"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3" fillId="2" borderId="11" xfId="0" applyFont="1" applyFill="1" applyBorder="1" applyProtection="1">
      <protection locked="0"/>
    </xf>
    <xf numFmtId="0" fontId="0" fillId="0" borderId="0" xfId="0" applyProtection="1"/>
    <xf numFmtId="0" fontId="11" fillId="0" borderId="24" xfId="0" applyFont="1" applyBorder="1" applyAlignment="1" applyProtection="1">
      <alignment vertical="top" wrapText="1"/>
    </xf>
    <xf numFmtId="0" fontId="0" fillId="0" borderId="2" xfId="0" applyBorder="1" applyAlignment="1" applyProtection="1">
      <alignment wrapText="1"/>
    </xf>
    <xf numFmtId="0" fontId="0" fillId="0" borderId="7" xfId="0" applyBorder="1" applyAlignment="1" applyProtection="1">
      <alignment wrapText="1"/>
    </xf>
    <xf numFmtId="0" fontId="4" fillId="0" borderId="13" xfId="0" applyFont="1" applyBorder="1" applyAlignment="1" applyProtection="1">
      <alignment horizontal="left" wrapText="1"/>
    </xf>
    <xf numFmtId="0" fontId="7" fillId="2" borderId="19" xfId="0" applyFont="1" applyFill="1" applyBorder="1" applyProtection="1">
      <protection locked="0"/>
    </xf>
    <xf numFmtId="0" fontId="7" fillId="2" borderId="17" xfId="0" applyFont="1" applyFill="1" applyBorder="1" applyProtection="1">
      <protection locked="0"/>
    </xf>
    <xf numFmtId="0" fontId="7" fillId="2" borderId="5" xfId="0" applyFont="1" applyFill="1" applyBorder="1" applyProtection="1">
      <protection locked="0"/>
    </xf>
    <xf numFmtId="0" fontId="3" fillId="2" borderId="50" xfId="0" applyFont="1" applyFill="1" applyBorder="1" applyProtection="1">
      <protection locked="0"/>
    </xf>
    <xf numFmtId="0" fontId="3" fillId="2" borderId="1" xfId="0" applyFont="1" applyFill="1" applyBorder="1" applyAlignment="1" applyProtection="1">
      <alignment horizontal="center" vertical="center"/>
      <protection locked="0"/>
    </xf>
    <xf numFmtId="0" fontId="3" fillId="2" borderId="1" xfId="0" applyFont="1" applyFill="1" applyBorder="1" applyProtection="1">
      <protection locked="0"/>
    </xf>
    <xf numFmtId="0" fontId="3" fillId="2" borderId="38" xfId="0" applyFont="1" applyFill="1" applyBorder="1" applyProtection="1">
      <protection locked="0"/>
    </xf>
    <xf numFmtId="0" fontId="4" fillId="2" borderId="1" xfId="0" applyFont="1" applyFill="1" applyBorder="1" applyProtection="1">
      <protection locked="0"/>
    </xf>
    <xf numFmtId="0" fontId="4" fillId="0" borderId="23" xfId="0" applyFont="1" applyBorder="1" applyProtection="1"/>
    <xf numFmtId="0" fontId="4" fillId="0" borderId="24" xfId="0" applyFont="1" applyBorder="1" applyProtection="1"/>
    <xf numFmtId="0" fontId="4" fillId="0" borderId="25" xfId="0" applyFont="1" applyBorder="1" applyProtection="1"/>
    <xf numFmtId="0" fontId="3" fillId="0" borderId="46" xfId="0" applyFont="1" applyBorder="1" applyAlignment="1" applyProtection="1">
      <alignment vertical="center"/>
    </xf>
    <xf numFmtId="0" fontId="3" fillId="0" borderId="47" xfId="0" applyFont="1" applyBorder="1" applyAlignment="1" applyProtection="1">
      <alignment vertical="center"/>
    </xf>
    <xf numFmtId="0" fontId="3" fillId="0" borderId="48" xfId="0" applyFont="1" applyBorder="1" applyAlignment="1" applyProtection="1">
      <alignment vertical="center"/>
    </xf>
    <xf numFmtId="0" fontId="3" fillId="0" borderId="29" xfId="0" applyFont="1" applyBorder="1" applyAlignment="1" applyProtection="1">
      <alignment vertical="center"/>
    </xf>
    <xf numFmtId="0" fontId="3" fillId="0" borderId="22" xfId="0" applyFont="1" applyBorder="1" applyAlignment="1" applyProtection="1">
      <alignment vertical="center"/>
    </xf>
    <xf numFmtId="0" fontId="3" fillId="0" borderId="26" xfId="0" applyFont="1" applyBorder="1" applyAlignment="1" applyProtection="1">
      <alignment vertical="center"/>
    </xf>
    <xf numFmtId="0" fontId="3" fillId="0" borderId="59" xfId="0" applyFont="1" applyBorder="1" applyAlignment="1" applyProtection="1">
      <alignment vertical="center"/>
    </xf>
    <xf numFmtId="0" fontId="3" fillId="0" borderId="61" xfId="0" applyFont="1" applyBorder="1" applyAlignment="1" applyProtection="1">
      <alignment vertical="center"/>
    </xf>
    <xf numFmtId="0" fontId="3" fillId="0" borderId="62" xfId="0" applyFont="1" applyBorder="1" applyAlignment="1" applyProtection="1">
      <alignment vertical="center"/>
    </xf>
    <xf numFmtId="0" fontId="4" fillId="0" borderId="23" xfId="0" applyFont="1" applyBorder="1" applyAlignment="1" applyProtection="1">
      <alignment horizontal="center"/>
    </xf>
    <xf numFmtId="0" fontId="4" fillId="0" borderId="24" xfId="0" applyFont="1" applyBorder="1" applyAlignment="1" applyProtection="1">
      <alignment horizontal="center"/>
    </xf>
    <xf numFmtId="0" fontId="3" fillId="0" borderId="18" xfId="0" applyFont="1" applyBorder="1" applyAlignment="1" applyProtection="1">
      <alignment vertical="center" wrapText="1"/>
    </xf>
    <xf numFmtId="0" fontId="3" fillId="0" borderId="9" xfId="0" applyFont="1" applyBorder="1" applyAlignment="1" applyProtection="1">
      <alignment vertical="center"/>
    </xf>
    <xf numFmtId="0" fontId="3" fillId="0" borderId="4" xfId="0" applyFont="1" applyBorder="1" applyAlignment="1" applyProtection="1">
      <alignment vertical="center"/>
    </xf>
    <xf numFmtId="0" fontId="3" fillId="0" borderId="63" xfId="0" applyFont="1" applyBorder="1" applyAlignment="1" applyProtection="1">
      <alignment vertical="center"/>
    </xf>
    <xf numFmtId="0" fontId="3" fillId="0" borderId="6" xfId="0" applyFont="1" applyBorder="1" applyAlignment="1" applyProtection="1">
      <alignment vertical="center"/>
    </xf>
    <xf numFmtId="0" fontId="4" fillId="0" borderId="10" xfId="0" applyFont="1" applyBorder="1" applyAlignment="1" applyProtection="1">
      <alignment horizontal="center"/>
    </xf>
    <xf numFmtId="0" fontId="4" fillId="0" borderId="11" xfId="0" applyFont="1" applyBorder="1" applyAlignment="1" applyProtection="1">
      <alignment horizontal="center"/>
    </xf>
    <xf numFmtId="0" fontId="4" fillId="2" borderId="10" xfId="0" applyFont="1" applyFill="1" applyBorder="1" applyAlignment="1" applyProtection="1">
      <alignment horizontal="center"/>
    </xf>
    <xf numFmtId="0" fontId="4" fillId="2" borderId="11" xfId="0" applyFont="1" applyFill="1" applyBorder="1" applyAlignment="1" applyProtection="1">
      <alignment horizontal="center"/>
    </xf>
    <xf numFmtId="0" fontId="3" fillId="2" borderId="18" xfId="0" applyFont="1" applyFill="1" applyBorder="1" applyAlignment="1" applyProtection="1">
      <alignment vertical="center"/>
    </xf>
    <xf numFmtId="0" fontId="3" fillId="2" borderId="6" xfId="0" applyFont="1" applyFill="1" applyBorder="1" applyAlignment="1" applyProtection="1">
      <alignment vertical="center"/>
    </xf>
    <xf numFmtId="0" fontId="3" fillId="2" borderId="4" xfId="0" applyFont="1" applyFill="1" applyBorder="1" applyAlignment="1" applyProtection="1">
      <alignment vertical="center"/>
    </xf>
    <xf numFmtId="0" fontId="4" fillId="2" borderId="23" xfId="0" applyFont="1" applyFill="1" applyBorder="1" applyAlignment="1" applyProtection="1">
      <alignment horizontal="center"/>
    </xf>
    <xf numFmtId="0" fontId="4" fillId="2" borderId="24" xfId="0" applyFont="1" applyFill="1" applyBorder="1" applyAlignment="1" applyProtection="1">
      <alignment horizontal="center"/>
    </xf>
    <xf numFmtId="0" fontId="3" fillId="2" borderId="9" xfId="0" applyFont="1" applyFill="1" applyBorder="1" applyAlignment="1" applyProtection="1">
      <alignment vertical="center"/>
    </xf>
    <xf numFmtId="0" fontId="0" fillId="0" borderId="6" xfId="0" applyBorder="1" applyAlignment="1" applyProtection="1">
      <alignment vertical="center"/>
    </xf>
  </cellXfs>
  <cellStyles count="2">
    <cellStyle name="Standard" xfId="0" builtinId="0"/>
    <cellStyle name="Standard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Verwaltungsmodernisierung\FD%2016%20Projekte\RZ-Auslagerung%20und%20Neuvergabe%20von%20IT-Serviceleistungen\Projekt_Neuvergabe%20von%20VoIP\Vorlagen\Anlage%203_Leistungsverzeichnis_2026-03-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 Übersicht"/>
      <sheetName val="Telefonanlage"/>
      <sheetName val="IP-Endgerät Typ Standard"/>
      <sheetName val="IP-Endgerät Typ Komfort "/>
      <sheetName val="Beistellmodul Komfort "/>
      <sheetName val="Analog Telephone Adapter 2 Port"/>
      <sheetName val="IP-Endgerät Typ Konferenzstatio"/>
      <sheetName val="Service- &amp; Wartungskonzept"/>
      <sheetName val="Preisblatt &amp; Vertragsbedingung"/>
      <sheetName val="Legende"/>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5"/>
  <sheetViews>
    <sheetView tabSelected="1" zoomScale="110" zoomScaleNormal="110" workbookViewId="0">
      <selection activeCell="H15" sqref="H15"/>
    </sheetView>
  </sheetViews>
  <sheetFormatPr baseColWidth="10" defaultRowHeight="12.75" x14ac:dyDescent="0.2"/>
  <cols>
    <col min="1" max="1" width="1.7109375" style="19" customWidth="1"/>
    <col min="2" max="2" width="15.7109375" style="163" customWidth="1"/>
    <col min="3" max="3" width="32.7109375" style="19" bestFit="1" customWidth="1"/>
    <col min="4" max="4" width="56.5703125" style="19" customWidth="1"/>
    <col min="5" max="5" width="1.7109375" style="19" customWidth="1"/>
    <col min="6" max="6" width="15.28515625" style="22" customWidth="1"/>
    <col min="7" max="7" width="10.42578125" style="19" bestFit="1" customWidth="1"/>
    <col min="8" max="8" width="22" style="19" bestFit="1" customWidth="1"/>
    <col min="9" max="9" width="23.28515625" style="19" bestFit="1" customWidth="1"/>
    <col min="10" max="16384" width="11.42578125" style="19"/>
  </cols>
  <sheetData>
    <row r="1" spans="1:21" ht="7.5" customHeight="1" x14ac:dyDescent="0.2">
      <c r="A1" s="82"/>
      <c r="B1" s="140"/>
      <c r="C1" s="82"/>
      <c r="D1" s="82"/>
      <c r="E1" s="82"/>
      <c r="F1" s="141"/>
      <c r="G1" s="82"/>
      <c r="H1" s="82"/>
      <c r="I1" s="82"/>
      <c r="J1" s="82"/>
      <c r="K1" s="82"/>
      <c r="L1" s="82"/>
      <c r="M1" s="82"/>
      <c r="N1" s="82"/>
      <c r="O1" s="82"/>
      <c r="P1" s="82"/>
      <c r="Q1" s="82"/>
      <c r="R1" s="82"/>
      <c r="S1" s="82"/>
      <c r="T1" s="82"/>
      <c r="U1" s="82"/>
    </row>
    <row r="2" spans="1:21" x14ac:dyDescent="0.2">
      <c r="A2" s="82"/>
      <c r="B2" s="142" t="s">
        <v>39</v>
      </c>
      <c r="C2" s="143" t="s">
        <v>0</v>
      </c>
      <c r="D2" s="144"/>
      <c r="E2" s="144"/>
      <c r="F2" s="145" t="s">
        <v>10</v>
      </c>
      <c r="G2" s="143"/>
      <c r="H2" s="102"/>
      <c r="I2" s="102"/>
      <c r="J2" s="82"/>
      <c r="K2" s="82"/>
      <c r="L2" s="82"/>
      <c r="M2" s="82"/>
      <c r="N2" s="82"/>
      <c r="O2" s="82"/>
      <c r="P2" s="82"/>
      <c r="Q2" s="82"/>
      <c r="R2" s="82"/>
      <c r="S2" s="82"/>
      <c r="T2" s="82"/>
      <c r="U2" s="82"/>
    </row>
    <row r="3" spans="1:21" x14ac:dyDescent="0.2">
      <c r="A3" s="82"/>
      <c r="B3" s="142"/>
      <c r="C3" s="143"/>
      <c r="D3" s="144"/>
      <c r="E3" s="144"/>
      <c r="F3" s="145"/>
      <c r="G3" s="143"/>
      <c r="H3" s="102"/>
      <c r="I3" s="102"/>
      <c r="J3" s="82"/>
      <c r="K3" s="82"/>
      <c r="L3" s="82"/>
      <c r="M3" s="82"/>
      <c r="N3" s="82"/>
      <c r="O3" s="82"/>
      <c r="P3" s="82"/>
      <c r="Q3" s="82"/>
      <c r="R3" s="82"/>
      <c r="S3" s="82"/>
      <c r="T3" s="82"/>
      <c r="U3" s="82"/>
    </row>
    <row r="4" spans="1:21" x14ac:dyDescent="0.2">
      <c r="A4" s="82"/>
      <c r="B4" s="142"/>
      <c r="C4" s="143" t="s">
        <v>143</v>
      </c>
      <c r="D4" s="144"/>
      <c r="E4" s="144"/>
      <c r="F4" s="145">
        <v>1</v>
      </c>
      <c r="G4" s="146" t="s">
        <v>240</v>
      </c>
      <c r="H4" s="102"/>
      <c r="I4" s="102"/>
      <c r="J4" s="82"/>
      <c r="K4" s="82"/>
      <c r="L4" s="82"/>
      <c r="M4" s="82"/>
      <c r="N4" s="82"/>
      <c r="O4" s="82"/>
      <c r="P4" s="82"/>
      <c r="Q4" s="82"/>
      <c r="R4" s="82"/>
      <c r="S4" s="82"/>
      <c r="T4" s="82"/>
      <c r="U4" s="82"/>
    </row>
    <row r="5" spans="1:21" x14ac:dyDescent="0.2">
      <c r="A5" s="82"/>
      <c r="B5" s="147"/>
      <c r="C5" s="143" t="s">
        <v>140</v>
      </c>
      <c r="D5" s="143"/>
      <c r="E5" s="143"/>
      <c r="F5" s="145">
        <v>706</v>
      </c>
      <c r="G5" s="146" t="s">
        <v>240</v>
      </c>
      <c r="H5" s="82"/>
      <c r="I5" s="82"/>
      <c r="J5" s="82"/>
      <c r="K5" s="82"/>
      <c r="L5" s="82"/>
      <c r="M5" s="82"/>
      <c r="N5" s="82"/>
      <c r="O5" s="82"/>
      <c r="P5" s="82"/>
      <c r="Q5" s="82"/>
      <c r="R5" s="82"/>
      <c r="S5" s="82"/>
      <c r="T5" s="82"/>
      <c r="U5" s="82"/>
    </row>
    <row r="6" spans="1:21" x14ac:dyDescent="0.2">
      <c r="A6" s="82"/>
      <c r="B6" s="147"/>
      <c r="C6" s="143" t="s">
        <v>141</v>
      </c>
      <c r="D6" s="143"/>
      <c r="E6" s="143"/>
      <c r="F6" s="145">
        <v>70</v>
      </c>
      <c r="G6" s="146" t="s">
        <v>240</v>
      </c>
      <c r="H6" s="82"/>
      <c r="I6" s="82"/>
      <c r="J6" s="82"/>
      <c r="K6" s="82"/>
      <c r="L6" s="82"/>
      <c r="M6" s="82"/>
      <c r="N6" s="82"/>
      <c r="O6" s="82"/>
      <c r="P6" s="82"/>
      <c r="Q6" s="82"/>
      <c r="R6" s="82"/>
      <c r="S6" s="82"/>
      <c r="T6" s="82"/>
      <c r="U6" s="82"/>
    </row>
    <row r="7" spans="1:21" x14ac:dyDescent="0.2">
      <c r="A7" s="82"/>
      <c r="B7" s="147"/>
      <c r="C7" s="143" t="s">
        <v>231</v>
      </c>
      <c r="D7" s="143"/>
      <c r="E7" s="143"/>
      <c r="F7" s="145">
        <v>10</v>
      </c>
      <c r="G7" s="146" t="s">
        <v>240</v>
      </c>
      <c r="H7" s="82"/>
      <c r="I7" s="82"/>
      <c r="J7" s="82"/>
      <c r="K7" s="82"/>
      <c r="L7" s="82"/>
      <c r="M7" s="82"/>
      <c r="N7" s="82"/>
      <c r="O7" s="82"/>
      <c r="P7" s="82"/>
      <c r="Q7" s="82"/>
      <c r="R7" s="82"/>
      <c r="S7" s="82"/>
      <c r="T7" s="82"/>
      <c r="U7" s="82"/>
    </row>
    <row r="8" spans="1:21" x14ac:dyDescent="0.2">
      <c r="A8" s="82"/>
      <c r="B8" s="147"/>
      <c r="C8" s="143" t="s">
        <v>142</v>
      </c>
      <c r="D8" s="143"/>
      <c r="E8" s="143"/>
      <c r="F8" s="145">
        <v>42</v>
      </c>
      <c r="G8" s="146" t="s">
        <v>240</v>
      </c>
      <c r="H8" s="82"/>
      <c r="I8" s="82"/>
      <c r="J8" s="82"/>
      <c r="K8" s="82"/>
      <c r="L8" s="82"/>
      <c r="M8" s="82"/>
      <c r="N8" s="82"/>
      <c r="O8" s="82"/>
      <c r="P8" s="82"/>
      <c r="Q8" s="82"/>
      <c r="R8" s="82"/>
      <c r="S8" s="82"/>
      <c r="T8" s="82"/>
      <c r="U8" s="82"/>
    </row>
    <row r="9" spans="1:21" x14ac:dyDescent="0.2">
      <c r="A9" s="82"/>
      <c r="B9" s="147"/>
      <c r="C9" s="143" t="s">
        <v>230</v>
      </c>
      <c r="D9" s="143"/>
      <c r="E9" s="143"/>
      <c r="F9" s="145">
        <v>1</v>
      </c>
      <c r="G9" s="146" t="s">
        <v>240</v>
      </c>
      <c r="H9" s="82"/>
      <c r="I9" s="82"/>
      <c r="J9" s="82"/>
      <c r="K9" s="82"/>
      <c r="L9" s="82"/>
      <c r="M9" s="82"/>
      <c r="N9" s="82"/>
      <c r="O9" s="82"/>
      <c r="P9" s="82"/>
      <c r="Q9" s="82"/>
      <c r="R9" s="82"/>
      <c r="S9" s="82"/>
      <c r="T9" s="82"/>
      <c r="U9" s="82"/>
    </row>
    <row r="10" spans="1:21" x14ac:dyDescent="0.2">
      <c r="A10" s="82"/>
      <c r="B10" s="147"/>
      <c r="C10" s="143" t="s">
        <v>144</v>
      </c>
      <c r="D10" s="143"/>
      <c r="E10" s="143"/>
      <c r="F10" s="145">
        <v>13</v>
      </c>
      <c r="G10" s="146" t="s">
        <v>240</v>
      </c>
      <c r="H10" s="82"/>
      <c r="I10" s="82"/>
      <c r="J10" s="82"/>
      <c r="K10" s="82"/>
      <c r="L10" s="82"/>
      <c r="M10" s="82"/>
      <c r="N10" s="82"/>
      <c r="O10" s="82"/>
      <c r="P10" s="82"/>
      <c r="Q10" s="82"/>
      <c r="R10" s="82"/>
      <c r="S10" s="82"/>
      <c r="T10" s="82"/>
      <c r="U10" s="82"/>
    </row>
    <row r="11" spans="1:21" x14ac:dyDescent="0.2">
      <c r="A11" s="82"/>
      <c r="B11" s="147"/>
      <c r="C11" s="143" t="s">
        <v>145</v>
      </c>
      <c r="D11" s="143"/>
      <c r="E11" s="143"/>
      <c r="F11" s="145">
        <v>4</v>
      </c>
      <c r="G11" s="146" t="s">
        <v>240</v>
      </c>
      <c r="H11" s="82"/>
      <c r="I11" s="82"/>
      <c r="J11" s="82"/>
      <c r="K11" s="82"/>
      <c r="L11" s="82"/>
      <c r="M11" s="82"/>
      <c r="N11" s="82"/>
      <c r="O11" s="82"/>
      <c r="P11" s="82"/>
      <c r="Q11" s="82"/>
      <c r="R11" s="82"/>
      <c r="S11" s="82"/>
      <c r="T11" s="82"/>
      <c r="U11" s="82"/>
    </row>
    <row r="12" spans="1:21" x14ac:dyDescent="0.2">
      <c r="A12" s="82"/>
      <c r="B12" s="147"/>
      <c r="C12" s="143" t="s">
        <v>146</v>
      </c>
      <c r="D12" s="143"/>
      <c r="E12" s="143"/>
      <c r="F12" s="145">
        <v>23</v>
      </c>
      <c r="G12" s="146" t="s">
        <v>240</v>
      </c>
      <c r="H12" s="82"/>
      <c r="I12" s="82"/>
      <c r="J12" s="82"/>
      <c r="K12" s="82"/>
      <c r="L12" s="82"/>
      <c r="M12" s="82"/>
      <c r="N12" s="82"/>
      <c r="O12" s="82"/>
      <c r="P12" s="82"/>
      <c r="Q12" s="82"/>
      <c r="R12" s="82"/>
      <c r="S12" s="82"/>
      <c r="T12" s="82"/>
      <c r="U12" s="82"/>
    </row>
    <row r="13" spans="1:21" ht="13.5" thickBot="1" x14ac:dyDescent="0.25">
      <c r="A13" s="82"/>
      <c r="B13" s="148"/>
      <c r="C13" s="144"/>
      <c r="D13" s="144"/>
      <c r="E13" s="144"/>
      <c r="F13" s="149"/>
      <c r="G13" s="144"/>
      <c r="H13" s="82"/>
      <c r="I13" s="82"/>
      <c r="J13" s="82"/>
      <c r="K13" s="82"/>
      <c r="L13" s="82"/>
      <c r="M13" s="82"/>
      <c r="N13" s="82"/>
      <c r="O13" s="82"/>
      <c r="P13" s="82"/>
      <c r="Q13" s="82"/>
      <c r="R13" s="82"/>
      <c r="S13" s="82"/>
      <c r="T13" s="82"/>
      <c r="U13" s="82"/>
    </row>
    <row r="14" spans="1:21" ht="3" customHeight="1" x14ac:dyDescent="0.2">
      <c r="A14" s="82"/>
      <c r="B14" s="148"/>
      <c r="C14" s="150"/>
      <c r="D14" s="151"/>
      <c r="E14" s="151"/>
      <c r="F14" s="152"/>
      <c r="G14" s="144"/>
      <c r="H14" s="82"/>
      <c r="I14" s="82"/>
      <c r="J14" s="82"/>
      <c r="K14" s="82"/>
      <c r="L14" s="82"/>
      <c r="M14" s="82"/>
      <c r="N14" s="82"/>
      <c r="O14" s="82"/>
      <c r="P14" s="82"/>
      <c r="Q14" s="82"/>
      <c r="R14" s="82"/>
      <c r="S14" s="82"/>
      <c r="T14" s="82"/>
      <c r="U14" s="82"/>
    </row>
    <row r="15" spans="1:21" x14ac:dyDescent="0.2">
      <c r="A15" s="82"/>
      <c r="B15" s="148"/>
      <c r="C15" s="153"/>
      <c r="D15" s="82"/>
      <c r="E15" s="82"/>
      <c r="F15" s="154"/>
      <c r="G15" s="144"/>
      <c r="H15" s="82"/>
      <c r="I15" s="82"/>
      <c r="J15" s="82"/>
      <c r="K15" s="82"/>
      <c r="L15" s="82"/>
      <c r="M15" s="82"/>
      <c r="N15" s="82"/>
      <c r="O15" s="82"/>
      <c r="P15" s="82"/>
      <c r="Q15" s="82"/>
      <c r="R15" s="82"/>
      <c r="S15" s="82"/>
      <c r="T15" s="82"/>
      <c r="U15" s="82"/>
    </row>
    <row r="16" spans="1:21" ht="24" customHeight="1" x14ac:dyDescent="0.2">
      <c r="A16" s="82"/>
      <c r="B16" s="148"/>
      <c r="C16" s="155" t="s">
        <v>38</v>
      </c>
      <c r="D16" s="248"/>
      <c r="E16" s="249"/>
      <c r="F16" s="250"/>
      <c r="G16" s="144"/>
      <c r="H16" s="82"/>
      <c r="I16" s="82"/>
      <c r="J16" s="82"/>
      <c r="K16" s="82"/>
      <c r="L16" s="82"/>
      <c r="M16" s="82"/>
      <c r="N16" s="82"/>
      <c r="O16" s="82"/>
      <c r="P16" s="82"/>
      <c r="Q16" s="82"/>
      <c r="R16" s="82"/>
      <c r="S16" s="82"/>
      <c r="T16" s="82"/>
      <c r="U16" s="82"/>
    </row>
    <row r="17" spans="1:21" x14ac:dyDescent="0.2">
      <c r="A17" s="82"/>
      <c r="B17" s="148"/>
      <c r="C17" s="156"/>
      <c r="D17" s="82"/>
      <c r="E17" s="82"/>
      <c r="F17" s="154"/>
      <c r="G17" s="144"/>
      <c r="H17" s="82"/>
      <c r="I17" s="82"/>
      <c r="J17" s="82"/>
      <c r="K17" s="82"/>
      <c r="L17" s="82"/>
      <c r="M17" s="82"/>
      <c r="N17" s="82"/>
      <c r="O17" s="82"/>
      <c r="P17" s="82"/>
      <c r="Q17" s="82"/>
      <c r="R17" s="82"/>
      <c r="S17" s="82"/>
      <c r="T17" s="82"/>
      <c r="U17" s="82"/>
    </row>
    <row r="18" spans="1:21" ht="24" customHeight="1" x14ac:dyDescent="0.2">
      <c r="A18" s="82"/>
      <c r="B18" s="148"/>
      <c r="C18" s="155" t="s">
        <v>19</v>
      </c>
      <c r="D18" s="249"/>
      <c r="E18" s="249"/>
      <c r="F18" s="250"/>
      <c r="G18" s="144"/>
      <c r="H18" s="82"/>
      <c r="I18" s="82"/>
      <c r="J18" s="82"/>
      <c r="K18" s="82"/>
      <c r="L18" s="82"/>
      <c r="M18" s="82"/>
      <c r="N18" s="82"/>
      <c r="O18" s="82"/>
      <c r="P18" s="82"/>
      <c r="Q18" s="82"/>
      <c r="R18" s="82"/>
      <c r="S18" s="82"/>
      <c r="T18" s="82"/>
      <c r="U18" s="82"/>
    </row>
    <row r="19" spans="1:21" x14ac:dyDescent="0.2">
      <c r="A19" s="82"/>
      <c r="B19" s="148"/>
      <c r="C19" s="156"/>
      <c r="D19" s="82"/>
      <c r="E19" s="82"/>
      <c r="F19" s="154"/>
      <c r="G19" s="144"/>
      <c r="H19" s="82"/>
      <c r="I19" s="82"/>
      <c r="J19" s="82"/>
      <c r="K19" s="82"/>
      <c r="L19" s="82"/>
      <c r="M19" s="82"/>
      <c r="N19" s="82"/>
      <c r="O19" s="82"/>
      <c r="P19" s="82"/>
      <c r="Q19" s="82"/>
      <c r="R19" s="82"/>
      <c r="S19" s="82"/>
      <c r="T19" s="82"/>
      <c r="U19" s="82"/>
    </row>
    <row r="20" spans="1:21" ht="24" customHeight="1" x14ac:dyDescent="0.2">
      <c r="A20" s="82"/>
      <c r="B20" s="148"/>
      <c r="C20" s="157" t="s">
        <v>20</v>
      </c>
      <c r="D20" s="251"/>
      <c r="E20" s="249"/>
      <c r="F20" s="250"/>
      <c r="G20" s="144"/>
      <c r="H20" s="82"/>
      <c r="I20" s="82"/>
      <c r="J20" s="82"/>
      <c r="K20" s="82"/>
      <c r="L20" s="82"/>
      <c r="M20" s="82"/>
      <c r="N20" s="82"/>
      <c r="O20" s="82"/>
      <c r="P20" s="82"/>
      <c r="Q20" s="82"/>
      <c r="R20" s="82"/>
      <c r="S20" s="82"/>
      <c r="T20" s="82"/>
      <c r="U20" s="82"/>
    </row>
    <row r="21" spans="1:21" x14ac:dyDescent="0.2">
      <c r="A21" s="82"/>
      <c r="B21" s="148"/>
      <c r="C21" s="156"/>
      <c r="D21" s="82"/>
      <c r="E21" s="82"/>
      <c r="F21" s="154"/>
      <c r="G21" s="144"/>
      <c r="H21" s="82"/>
      <c r="I21" s="82"/>
      <c r="J21" s="82"/>
      <c r="K21" s="82"/>
      <c r="L21" s="82"/>
      <c r="M21" s="82"/>
      <c r="N21" s="82"/>
      <c r="O21" s="82"/>
      <c r="P21" s="82"/>
      <c r="Q21" s="82"/>
      <c r="R21" s="82"/>
      <c r="S21" s="82"/>
      <c r="T21" s="82"/>
      <c r="U21" s="82"/>
    </row>
    <row r="22" spans="1:21" ht="3" customHeight="1" thickBot="1" x14ac:dyDescent="0.25">
      <c r="A22" s="82"/>
      <c r="B22" s="148"/>
      <c r="C22" s="158"/>
      <c r="D22" s="159"/>
      <c r="E22" s="159"/>
      <c r="F22" s="160"/>
      <c r="G22" s="144"/>
      <c r="H22" s="82"/>
      <c r="I22" s="82"/>
      <c r="J22" s="82"/>
      <c r="K22" s="82"/>
      <c r="L22" s="82"/>
      <c r="M22" s="82"/>
      <c r="N22" s="82"/>
      <c r="O22" s="82"/>
      <c r="P22" s="82"/>
      <c r="Q22" s="82"/>
      <c r="R22" s="82"/>
      <c r="S22" s="82"/>
      <c r="T22" s="82"/>
      <c r="U22" s="82"/>
    </row>
    <row r="23" spans="1:21" x14ac:dyDescent="0.2">
      <c r="A23" s="82"/>
      <c r="B23" s="148"/>
      <c r="C23" s="161"/>
      <c r="D23" s="144"/>
      <c r="E23" s="144"/>
      <c r="F23" s="149"/>
      <c r="G23" s="144"/>
      <c r="H23" s="82"/>
      <c r="I23" s="82"/>
      <c r="J23" s="82"/>
      <c r="K23" s="82"/>
      <c r="L23" s="82"/>
      <c r="M23" s="82"/>
      <c r="N23" s="82"/>
      <c r="O23" s="82"/>
      <c r="P23" s="82"/>
      <c r="Q23" s="82"/>
      <c r="R23" s="82"/>
      <c r="S23" s="82"/>
      <c r="T23" s="82"/>
      <c r="U23" s="82"/>
    </row>
    <row r="24" spans="1:21" x14ac:dyDescent="0.2">
      <c r="A24" s="82"/>
      <c r="B24" s="148"/>
      <c r="C24" s="161"/>
      <c r="D24" s="144"/>
      <c r="E24" s="144"/>
      <c r="F24" s="149"/>
      <c r="G24" s="144"/>
      <c r="H24" s="82"/>
      <c r="I24" s="82"/>
      <c r="J24" s="82"/>
      <c r="K24" s="82"/>
      <c r="L24" s="82"/>
      <c r="M24" s="82"/>
      <c r="N24" s="82"/>
      <c r="O24" s="82"/>
      <c r="P24" s="82"/>
      <c r="Q24" s="82"/>
      <c r="R24" s="82"/>
      <c r="S24" s="82"/>
      <c r="T24" s="82"/>
      <c r="U24" s="82"/>
    </row>
    <row r="25" spans="1:21" x14ac:dyDescent="0.2">
      <c r="A25" s="82"/>
      <c r="B25" s="148"/>
      <c r="C25" s="161"/>
      <c r="D25" s="144"/>
      <c r="E25" s="144"/>
      <c r="F25" s="149"/>
      <c r="G25" s="144"/>
      <c r="H25" s="82"/>
      <c r="I25" s="82"/>
      <c r="J25" s="82"/>
      <c r="K25" s="82"/>
      <c r="L25" s="82"/>
      <c r="M25" s="82"/>
      <c r="N25" s="82"/>
      <c r="O25" s="82"/>
      <c r="P25" s="82"/>
      <c r="Q25" s="82"/>
      <c r="R25" s="82"/>
      <c r="S25" s="82"/>
      <c r="T25" s="82"/>
      <c r="U25" s="82"/>
    </row>
    <row r="26" spans="1:21" x14ac:dyDescent="0.2">
      <c r="A26" s="82"/>
      <c r="B26" s="140"/>
      <c r="C26" s="162"/>
      <c r="D26" s="82"/>
      <c r="E26" s="82"/>
      <c r="F26" s="141"/>
      <c r="G26" s="82"/>
      <c r="H26" s="82"/>
      <c r="I26" s="82"/>
      <c r="J26" s="82"/>
      <c r="K26" s="82"/>
      <c r="L26" s="82"/>
      <c r="M26" s="82"/>
      <c r="N26" s="82"/>
      <c r="O26" s="82"/>
      <c r="P26" s="82"/>
      <c r="Q26" s="82"/>
      <c r="R26" s="82"/>
      <c r="S26" s="82"/>
      <c r="T26" s="82"/>
      <c r="U26" s="82"/>
    </row>
    <row r="27" spans="1:21" x14ac:dyDescent="0.2">
      <c r="A27" s="82"/>
      <c r="B27" s="140"/>
      <c r="C27" s="162"/>
      <c r="D27" s="82"/>
      <c r="E27" s="82"/>
      <c r="F27" s="141"/>
      <c r="G27" s="82"/>
      <c r="H27" s="82"/>
      <c r="I27" s="82"/>
      <c r="J27" s="82"/>
      <c r="K27" s="82"/>
      <c r="L27" s="82"/>
      <c r="M27" s="82"/>
      <c r="N27" s="82"/>
      <c r="O27" s="82"/>
      <c r="P27" s="82"/>
      <c r="Q27" s="82"/>
      <c r="R27" s="82"/>
      <c r="S27" s="82"/>
      <c r="T27" s="82"/>
      <c r="U27" s="82"/>
    </row>
    <row r="28" spans="1:21" x14ac:dyDescent="0.2">
      <c r="A28" s="82"/>
      <c r="B28" s="140"/>
      <c r="C28" s="82"/>
      <c r="D28" s="82"/>
      <c r="E28" s="82"/>
      <c r="F28" s="141"/>
      <c r="G28" s="82"/>
      <c r="H28" s="82"/>
      <c r="I28" s="82"/>
      <c r="J28" s="82"/>
      <c r="K28" s="82"/>
      <c r="L28" s="82"/>
      <c r="M28" s="82"/>
      <c r="N28" s="82"/>
      <c r="O28" s="82"/>
      <c r="P28" s="82"/>
      <c r="Q28" s="82"/>
      <c r="R28" s="82"/>
      <c r="S28" s="82"/>
      <c r="T28" s="82"/>
      <c r="U28" s="82"/>
    </row>
    <row r="29" spans="1:21" x14ac:dyDescent="0.2">
      <c r="A29" s="82"/>
      <c r="B29" s="140"/>
      <c r="C29" s="82"/>
      <c r="D29" s="82"/>
      <c r="E29" s="82"/>
      <c r="F29" s="141"/>
      <c r="G29" s="82"/>
      <c r="H29" s="82"/>
      <c r="I29" s="82"/>
      <c r="J29" s="82"/>
      <c r="K29" s="82"/>
      <c r="L29" s="82"/>
      <c r="M29" s="82"/>
      <c r="N29" s="82"/>
      <c r="O29" s="82"/>
      <c r="P29" s="82"/>
      <c r="Q29" s="82"/>
      <c r="R29" s="82"/>
      <c r="S29" s="82"/>
      <c r="T29" s="82"/>
      <c r="U29" s="82"/>
    </row>
    <row r="30" spans="1:21" x14ac:dyDescent="0.2">
      <c r="A30" s="82"/>
      <c r="B30" s="140"/>
      <c r="C30" s="82"/>
      <c r="D30" s="82"/>
      <c r="E30" s="82"/>
      <c r="F30" s="141"/>
      <c r="G30" s="82"/>
      <c r="H30" s="82"/>
      <c r="I30" s="82"/>
      <c r="J30" s="82"/>
      <c r="K30" s="82"/>
      <c r="L30" s="82"/>
      <c r="M30" s="82"/>
      <c r="N30" s="82"/>
      <c r="O30" s="82"/>
      <c r="P30" s="82"/>
      <c r="Q30" s="82"/>
      <c r="R30" s="82"/>
      <c r="S30" s="82"/>
      <c r="T30" s="82"/>
      <c r="U30" s="82"/>
    </row>
    <row r="31" spans="1:21" x14ac:dyDescent="0.2">
      <c r="A31" s="82"/>
      <c r="B31" s="140"/>
      <c r="C31" s="82"/>
      <c r="D31" s="82"/>
      <c r="E31" s="82"/>
      <c r="F31" s="141"/>
      <c r="G31" s="82"/>
      <c r="H31" s="82"/>
      <c r="I31" s="82"/>
      <c r="J31" s="82"/>
      <c r="K31" s="82"/>
      <c r="L31" s="82"/>
      <c r="M31" s="82"/>
      <c r="N31" s="82"/>
      <c r="O31" s="82"/>
      <c r="P31" s="82"/>
      <c r="Q31" s="82"/>
      <c r="R31" s="82"/>
      <c r="S31" s="82"/>
      <c r="T31" s="82"/>
      <c r="U31" s="82"/>
    </row>
    <row r="32" spans="1:21" x14ac:dyDescent="0.2">
      <c r="A32" s="82"/>
      <c r="B32" s="140"/>
      <c r="C32" s="82"/>
      <c r="D32" s="82"/>
      <c r="E32" s="82"/>
      <c r="F32" s="141"/>
      <c r="G32" s="82"/>
      <c r="H32" s="82"/>
      <c r="I32" s="82"/>
      <c r="J32" s="82"/>
      <c r="K32" s="82"/>
      <c r="L32" s="82"/>
      <c r="M32" s="82"/>
      <c r="N32" s="82"/>
      <c r="O32" s="82"/>
      <c r="P32" s="82"/>
      <c r="Q32" s="82"/>
      <c r="R32" s="82"/>
      <c r="S32" s="82"/>
      <c r="T32" s="82"/>
      <c r="U32" s="82"/>
    </row>
    <row r="33" spans="1:21" x14ac:dyDescent="0.2">
      <c r="A33" s="82"/>
      <c r="B33" s="140"/>
      <c r="C33" s="82"/>
      <c r="D33" s="82"/>
      <c r="E33" s="82"/>
      <c r="F33" s="141"/>
      <c r="G33" s="82"/>
      <c r="H33" s="82"/>
      <c r="I33" s="82"/>
      <c r="J33" s="82"/>
      <c r="K33" s="82"/>
      <c r="L33" s="82"/>
      <c r="M33" s="82"/>
      <c r="N33" s="82"/>
      <c r="O33" s="82"/>
      <c r="P33" s="82"/>
      <c r="Q33" s="82"/>
      <c r="R33" s="82"/>
      <c r="S33" s="82"/>
      <c r="T33" s="82"/>
      <c r="U33" s="82"/>
    </row>
    <row r="34" spans="1:21" x14ac:dyDescent="0.2">
      <c r="A34" s="82"/>
      <c r="B34" s="140"/>
      <c r="C34" s="82"/>
      <c r="D34" s="82"/>
      <c r="E34" s="82"/>
      <c r="F34" s="141"/>
      <c r="G34" s="82"/>
      <c r="H34" s="82"/>
      <c r="I34" s="82"/>
      <c r="J34" s="82"/>
      <c r="K34" s="82"/>
      <c r="L34" s="82"/>
      <c r="M34" s="82"/>
      <c r="N34" s="82"/>
      <c r="O34" s="82"/>
      <c r="P34" s="82"/>
      <c r="Q34" s="82"/>
      <c r="R34" s="82"/>
      <c r="S34" s="82"/>
      <c r="T34" s="82"/>
      <c r="U34" s="82"/>
    </row>
    <row r="35" spans="1:21" x14ac:dyDescent="0.2">
      <c r="A35" s="82"/>
      <c r="B35" s="140"/>
      <c r="C35" s="82"/>
      <c r="D35" s="82"/>
      <c r="E35" s="82"/>
      <c r="F35" s="141"/>
      <c r="G35" s="82"/>
      <c r="H35" s="82"/>
      <c r="I35" s="82"/>
      <c r="J35" s="82"/>
      <c r="K35" s="82"/>
      <c r="L35" s="82"/>
      <c r="M35" s="82"/>
      <c r="N35" s="82"/>
      <c r="O35" s="82"/>
      <c r="P35" s="82"/>
      <c r="Q35" s="82"/>
      <c r="R35" s="82"/>
      <c r="S35" s="82"/>
      <c r="T35" s="82"/>
      <c r="U35" s="82"/>
    </row>
    <row r="36" spans="1:21" x14ac:dyDescent="0.2">
      <c r="A36" s="82"/>
      <c r="B36" s="140"/>
      <c r="C36" s="82"/>
      <c r="D36" s="82"/>
      <c r="E36" s="82"/>
      <c r="F36" s="141"/>
      <c r="G36" s="82"/>
      <c r="H36" s="82"/>
      <c r="I36" s="82"/>
      <c r="J36" s="82"/>
      <c r="K36" s="82"/>
      <c r="L36" s="82"/>
      <c r="M36" s="82"/>
      <c r="N36" s="82"/>
      <c r="O36" s="82"/>
      <c r="P36" s="82"/>
      <c r="Q36" s="82"/>
      <c r="R36" s="82"/>
      <c r="S36" s="82"/>
      <c r="T36" s="82"/>
      <c r="U36" s="82"/>
    </row>
    <row r="37" spans="1:21" x14ac:dyDescent="0.2">
      <c r="A37" s="82"/>
      <c r="B37" s="140"/>
      <c r="C37" s="82"/>
      <c r="D37" s="82"/>
      <c r="E37" s="82"/>
      <c r="F37" s="141"/>
      <c r="G37" s="82"/>
      <c r="H37" s="82"/>
      <c r="I37" s="82"/>
      <c r="J37" s="82"/>
      <c r="K37" s="82"/>
      <c r="L37" s="82"/>
      <c r="M37" s="82"/>
      <c r="N37" s="82"/>
      <c r="O37" s="82"/>
      <c r="P37" s="82"/>
      <c r="Q37" s="82"/>
      <c r="R37" s="82"/>
      <c r="S37" s="82"/>
      <c r="T37" s="82"/>
      <c r="U37" s="82"/>
    </row>
    <row r="38" spans="1:21" x14ac:dyDescent="0.2">
      <c r="A38" s="82"/>
      <c r="B38" s="140"/>
      <c r="C38" s="82"/>
      <c r="D38" s="82"/>
      <c r="E38" s="82"/>
      <c r="F38" s="141"/>
      <c r="G38" s="82"/>
      <c r="H38" s="82"/>
      <c r="I38" s="82"/>
      <c r="J38" s="82"/>
      <c r="K38" s="82"/>
      <c r="L38" s="82"/>
      <c r="M38" s="82"/>
      <c r="N38" s="82"/>
      <c r="O38" s="82"/>
      <c r="P38" s="82"/>
      <c r="Q38" s="82"/>
      <c r="R38" s="82"/>
      <c r="S38" s="82"/>
      <c r="T38" s="82"/>
      <c r="U38" s="82"/>
    </row>
    <row r="39" spans="1:21" x14ac:dyDescent="0.2">
      <c r="A39" s="82"/>
      <c r="B39" s="140"/>
      <c r="C39" s="82"/>
      <c r="D39" s="82"/>
      <c r="E39" s="82"/>
      <c r="F39" s="141"/>
      <c r="G39" s="82"/>
      <c r="H39" s="82"/>
      <c r="I39" s="82"/>
      <c r="J39" s="82"/>
      <c r="K39" s="82"/>
      <c r="L39" s="82"/>
      <c r="M39" s="82"/>
      <c r="N39" s="82"/>
      <c r="O39" s="82"/>
      <c r="P39" s="82"/>
      <c r="Q39" s="82"/>
      <c r="R39" s="82"/>
      <c r="S39" s="82"/>
      <c r="T39" s="82"/>
      <c r="U39" s="82"/>
    </row>
    <row r="40" spans="1:21" x14ac:dyDescent="0.2">
      <c r="A40" s="82"/>
      <c r="B40" s="140"/>
      <c r="C40" s="82"/>
      <c r="D40" s="82"/>
      <c r="E40" s="82"/>
      <c r="F40" s="141"/>
      <c r="G40" s="82"/>
      <c r="H40" s="82"/>
      <c r="I40" s="82"/>
      <c r="J40" s="82"/>
      <c r="K40" s="82"/>
      <c r="L40" s="82"/>
      <c r="M40" s="82"/>
      <c r="N40" s="82"/>
      <c r="O40" s="82"/>
      <c r="P40" s="82"/>
      <c r="Q40" s="82"/>
      <c r="R40" s="82"/>
      <c r="S40" s="82"/>
      <c r="T40" s="82"/>
      <c r="U40" s="82"/>
    </row>
    <row r="41" spans="1:21" x14ac:dyDescent="0.2">
      <c r="A41" s="82"/>
      <c r="B41" s="140"/>
      <c r="C41" s="82"/>
      <c r="D41" s="82"/>
      <c r="E41" s="82"/>
      <c r="F41" s="141"/>
      <c r="G41" s="82"/>
      <c r="H41" s="82"/>
      <c r="I41" s="82"/>
      <c r="J41" s="82"/>
      <c r="K41" s="82"/>
      <c r="L41" s="82"/>
      <c r="M41" s="82"/>
      <c r="N41" s="82"/>
      <c r="O41" s="82"/>
      <c r="P41" s="82"/>
      <c r="Q41" s="82"/>
      <c r="R41" s="82"/>
      <c r="S41" s="82"/>
      <c r="T41" s="82"/>
      <c r="U41" s="82"/>
    </row>
    <row r="42" spans="1:21" x14ac:dyDescent="0.2">
      <c r="A42" s="82"/>
      <c r="B42" s="140"/>
      <c r="C42" s="82"/>
      <c r="D42" s="82"/>
      <c r="E42" s="82"/>
      <c r="F42" s="141"/>
      <c r="G42" s="82"/>
      <c r="H42" s="82"/>
      <c r="I42" s="82"/>
      <c r="J42" s="82"/>
      <c r="K42" s="82"/>
      <c r="L42" s="82"/>
      <c r="M42" s="82"/>
      <c r="N42" s="82"/>
      <c r="O42" s="82"/>
      <c r="P42" s="82"/>
      <c r="Q42" s="82"/>
      <c r="R42" s="82"/>
      <c r="S42" s="82"/>
      <c r="T42" s="82"/>
      <c r="U42" s="82"/>
    </row>
    <row r="43" spans="1:21" x14ac:dyDescent="0.2">
      <c r="A43" s="82"/>
      <c r="B43" s="140"/>
      <c r="C43" s="82"/>
      <c r="D43" s="82"/>
      <c r="E43" s="82"/>
      <c r="F43" s="141"/>
      <c r="G43" s="82"/>
      <c r="H43" s="82"/>
      <c r="I43" s="82"/>
      <c r="J43" s="82"/>
      <c r="K43" s="82"/>
      <c r="L43" s="82"/>
      <c r="M43" s="82"/>
      <c r="N43" s="82"/>
      <c r="O43" s="82"/>
      <c r="P43" s="82"/>
      <c r="Q43" s="82"/>
      <c r="R43" s="82"/>
      <c r="S43" s="82"/>
      <c r="T43" s="82"/>
      <c r="U43" s="82"/>
    </row>
    <row r="44" spans="1:21" x14ac:dyDescent="0.2">
      <c r="A44" s="82"/>
      <c r="B44" s="140"/>
      <c r="C44" s="82"/>
      <c r="D44" s="82"/>
      <c r="E44" s="82"/>
      <c r="F44" s="141"/>
      <c r="G44" s="82"/>
      <c r="H44" s="82"/>
      <c r="I44" s="82"/>
      <c r="J44" s="82"/>
      <c r="K44" s="82"/>
      <c r="L44" s="82"/>
      <c r="M44" s="82"/>
      <c r="N44" s="82"/>
      <c r="O44" s="82"/>
      <c r="P44" s="82"/>
      <c r="Q44" s="82"/>
      <c r="R44" s="82"/>
      <c r="S44" s="82"/>
      <c r="T44" s="82"/>
      <c r="U44" s="82"/>
    </row>
    <row r="45" spans="1:21" x14ac:dyDescent="0.2">
      <c r="A45" s="82"/>
      <c r="B45" s="140"/>
      <c r="C45" s="82"/>
      <c r="D45" s="82"/>
      <c r="E45" s="82"/>
      <c r="F45" s="141"/>
      <c r="G45" s="82"/>
      <c r="H45" s="82"/>
      <c r="I45" s="82"/>
      <c r="J45" s="82"/>
      <c r="K45" s="82"/>
      <c r="L45" s="82"/>
      <c r="M45" s="82"/>
      <c r="N45" s="82"/>
      <c r="O45" s="82"/>
      <c r="P45" s="82"/>
      <c r="Q45" s="82"/>
      <c r="R45" s="82"/>
      <c r="S45" s="82"/>
      <c r="T45" s="82"/>
      <c r="U45" s="82"/>
    </row>
    <row r="46" spans="1:21" x14ac:dyDescent="0.2">
      <c r="A46" s="82"/>
      <c r="B46" s="140"/>
      <c r="C46" s="82"/>
      <c r="D46" s="82"/>
      <c r="E46" s="82"/>
      <c r="F46" s="141"/>
      <c r="G46" s="82"/>
      <c r="H46" s="82"/>
      <c r="I46" s="82"/>
      <c r="J46" s="82"/>
      <c r="K46" s="82"/>
      <c r="L46" s="82"/>
      <c r="M46" s="82"/>
      <c r="N46" s="82"/>
      <c r="O46" s="82"/>
      <c r="P46" s="82"/>
      <c r="Q46" s="82"/>
      <c r="R46" s="82"/>
      <c r="S46" s="82"/>
      <c r="T46" s="82"/>
      <c r="U46" s="82"/>
    </row>
    <row r="47" spans="1:21" x14ac:dyDescent="0.2">
      <c r="A47" s="82"/>
      <c r="B47" s="140"/>
      <c r="C47" s="82"/>
      <c r="D47" s="82"/>
      <c r="E47" s="82"/>
      <c r="F47" s="141"/>
      <c r="G47" s="82"/>
      <c r="H47" s="82"/>
      <c r="I47" s="82"/>
      <c r="J47" s="82"/>
      <c r="K47" s="82"/>
      <c r="L47" s="82"/>
      <c r="M47" s="82"/>
      <c r="N47" s="82"/>
      <c r="O47" s="82"/>
      <c r="P47" s="82"/>
      <c r="Q47" s="82"/>
      <c r="R47" s="82"/>
      <c r="S47" s="82"/>
      <c r="T47" s="82"/>
      <c r="U47" s="82"/>
    </row>
    <row r="48" spans="1:21" x14ac:dyDescent="0.2">
      <c r="A48" s="82"/>
      <c r="B48" s="140"/>
      <c r="C48" s="82"/>
      <c r="D48" s="82"/>
      <c r="E48" s="82"/>
      <c r="F48" s="141"/>
      <c r="G48" s="82"/>
      <c r="H48" s="82"/>
      <c r="I48" s="82"/>
      <c r="J48" s="82"/>
      <c r="K48" s="82"/>
      <c r="L48" s="82"/>
      <c r="M48" s="82"/>
      <c r="N48" s="82"/>
      <c r="O48" s="82"/>
      <c r="P48" s="82"/>
      <c r="Q48" s="82"/>
      <c r="R48" s="82"/>
      <c r="S48" s="82"/>
      <c r="T48" s="82"/>
      <c r="U48" s="82"/>
    </row>
    <row r="49" spans="1:21" x14ac:dyDescent="0.2">
      <c r="A49" s="82"/>
      <c r="B49" s="140"/>
      <c r="C49" s="82"/>
      <c r="D49" s="82"/>
      <c r="E49" s="82"/>
      <c r="F49" s="141"/>
      <c r="G49" s="82"/>
      <c r="H49" s="82"/>
      <c r="I49" s="82"/>
      <c r="J49" s="82"/>
      <c r="K49" s="82"/>
      <c r="L49" s="82"/>
      <c r="M49" s="82"/>
      <c r="N49" s="82"/>
      <c r="O49" s="82"/>
      <c r="P49" s="82"/>
      <c r="Q49" s="82"/>
      <c r="R49" s="82"/>
      <c r="S49" s="82"/>
      <c r="T49" s="82"/>
      <c r="U49" s="82"/>
    </row>
    <row r="50" spans="1:21" x14ac:dyDescent="0.2">
      <c r="A50" s="82"/>
      <c r="B50" s="140"/>
      <c r="C50" s="82"/>
      <c r="D50" s="82"/>
      <c r="E50" s="82"/>
      <c r="F50" s="141"/>
      <c r="G50" s="82"/>
      <c r="H50" s="82"/>
      <c r="I50" s="82"/>
      <c r="J50" s="82"/>
      <c r="K50" s="82"/>
      <c r="L50" s="82"/>
      <c r="M50" s="82"/>
      <c r="N50" s="82"/>
      <c r="O50" s="82"/>
      <c r="P50" s="82"/>
      <c r="Q50" s="82"/>
      <c r="R50" s="82"/>
      <c r="S50" s="82"/>
      <c r="T50" s="82"/>
      <c r="U50" s="82"/>
    </row>
    <row r="51" spans="1:21" x14ac:dyDescent="0.2">
      <c r="A51" s="82"/>
      <c r="B51" s="140"/>
      <c r="C51" s="82"/>
      <c r="D51" s="82"/>
      <c r="E51" s="82"/>
      <c r="F51" s="141"/>
      <c r="G51" s="82"/>
      <c r="H51" s="82"/>
      <c r="I51" s="82"/>
      <c r="J51" s="82"/>
      <c r="K51" s="82"/>
      <c r="L51" s="82"/>
      <c r="M51" s="82"/>
      <c r="N51" s="82"/>
      <c r="O51" s="82"/>
      <c r="P51" s="82"/>
      <c r="Q51" s="82"/>
      <c r="R51" s="82"/>
      <c r="S51" s="82"/>
      <c r="T51" s="82"/>
      <c r="U51" s="82"/>
    </row>
    <row r="52" spans="1:21" x14ac:dyDescent="0.2">
      <c r="A52" s="82"/>
      <c r="B52" s="140"/>
      <c r="C52" s="82"/>
      <c r="D52" s="82"/>
      <c r="E52" s="82"/>
      <c r="F52" s="141"/>
      <c r="G52" s="82"/>
      <c r="H52" s="82"/>
      <c r="I52" s="82"/>
      <c r="J52" s="82"/>
      <c r="K52" s="82"/>
      <c r="L52" s="82"/>
      <c r="M52" s="82"/>
      <c r="N52" s="82"/>
      <c r="O52" s="82"/>
      <c r="P52" s="82"/>
      <c r="Q52" s="82"/>
      <c r="R52" s="82"/>
      <c r="S52" s="82"/>
      <c r="T52" s="82"/>
      <c r="U52" s="82"/>
    </row>
    <row r="53" spans="1:21" x14ac:dyDescent="0.2">
      <c r="A53" s="82"/>
      <c r="B53" s="140"/>
      <c r="C53" s="82"/>
      <c r="D53" s="82"/>
      <c r="E53" s="82"/>
      <c r="F53" s="141"/>
      <c r="G53" s="82"/>
      <c r="H53" s="82"/>
      <c r="I53" s="82"/>
      <c r="J53" s="82"/>
      <c r="K53" s="82"/>
      <c r="L53" s="82"/>
      <c r="M53" s="82"/>
      <c r="N53" s="82"/>
      <c r="O53" s="82"/>
      <c r="P53" s="82"/>
      <c r="Q53" s="82"/>
      <c r="R53" s="82"/>
      <c r="S53" s="82"/>
      <c r="T53" s="82"/>
      <c r="U53" s="82"/>
    </row>
    <row r="54" spans="1:21" x14ac:dyDescent="0.2">
      <c r="A54" s="82"/>
      <c r="B54" s="140"/>
      <c r="C54" s="82"/>
      <c r="D54" s="82"/>
      <c r="E54" s="82"/>
      <c r="F54" s="141"/>
      <c r="G54" s="82"/>
      <c r="H54" s="82"/>
      <c r="I54" s="82"/>
      <c r="J54" s="82"/>
      <c r="K54" s="82"/>
      <c r="L54" s="82"/>
      <c r="M54" s="82"/>
      <c r="N54" s="82"/>
      <c r="O54" s="82"/>
      <c r="P54" s="82"/>
      <c r="Q54" s="82"/>
      <c r="R54" s="82"/>
      <c r="S54" s="82"/>
      <c r="T54" s="82"/>
      <c r="U54" s="82"/>
    </row>
    <row r="55" spans="1:21" x14ac:dyDescent="0.2">
      <c r="A55" s="82"/>
      <c r="B55" s="140"/>
      <c r="C55" s="82"/>
      <c r="D55" s="82"/>
      <c r="E55" s="82"/>
      <c r="F55" s="141"/>
      <c r="G55" s="82"/>
      <c r="H55" s="82"/>
      <c r="I55" s="82"/>
      <c r="J55" s="82"/>
      <c r="K55" s="82"/>
      <c r="L55" s="82"/>
      <c r="M55" s="82"/>
      <c r="N55" s="82"/>
      <c r="O55" s="82"/>
      <c r="P55" s="82"/>
      <c r="Q55" s="82"/>
      <c r="R55" s="82"/>
      <c r="S55" s="82"/>
      <c r="T55" s="82"/>
      <c r="U55" s="82"/>
    </row>
    <row r="56" spans="1:21" x14ac:dyDescent="0.2">
      <c r="A56" s="82"/>
      <c r="B56" s="140"/>
      <c r="C56" s="82"/>
      <c r="D56" s="82"/>
      <c r="E56" s="82"/>
      <c r="F56" s="141"/>
      <c r="G56" s="82"/>
      <c r="H56" s="82"/>
      <c r="I56" s="82"/>
      <c r="J56" s="82"/>
      <c r="K56" s="82"/>
      <c r="L56" s="82"/>
      <c r="M56" s="82"/>
      <c r="N56" s="82"/>
      <c r="O56" s="82"/>
      <c r="P56" s="82"/>
      <c r="Q56" s="82"/>
      <c r="R56" s="82"/>
      <c r="S56" s="82"/>
      <c r="T56" s="82"/>
      <c r="U56" s="82"/>
    </row>
    <row r="57" spans="1:21" x14ac:dyDescent="0.2">
      <c r="A57" s="82"/>
      <c r="B57" s="140"/>
      <c r="C57" s="82"/>
      <c r="D57" s="82"/>
      <c r="E57" s="82"/>
      <c r="F57" s="141"/>
      <c r="G57" s="82"/>
      <c r="H57" s="82"/>
      <c r="I57" s="82"/>
      <c r="J57" s="82"/>
      <c r="K57" s="82"/>
      <c r="L57" s="82"/>
      <c r="M57" s="82"/>
      <c r="N57" s="82"/>
      <c r="O57" s="82"/>
      <c r="P57" s="82"/>
      <c r="Q57" s="82"/>
      <c r="R57" s="82"/>
      <c r="S57" s="82"/>
      <c r="T57" s="82"/>
      <c r="U57" s="82"/>
    </row>
    <row r="58" spans="1:21" x14ac:dyDescent="0.2">
      <c r="A58" s="82"/>
      <c r="B58" s="140"/>
      <c r="C58" s="82"/>
      <c r="D58" s="82"/>
      <c r="E58" s="82"/>
      <c r="F58" s="141"/>
      <c r="G58" s="82"/>
      <c r="H58" s="82"/>
      <c r="I58" s="82"/>
      <c r="J58" s="82"/>
      <c r="K58" s="82"/>
      <c r="L58" s="82"/>
      <c r="M58" s="82"/>
      <c r="N58" s="82"/>
      <c r="O58" s="82"/>
      <c r="P58" s="82"/>
      <c r="Q58" s="82"/>
      <c r="R58" s="82"/>
      <c r="S58" s="82"/>
      <c r="T58" s="82"/>
      <c r="U58" s="82"/>
    </row>
    <row r="59" spans="1:21" x14ac:dyDescent="0.2">
      <c r="A59" s="82"/>
      <c r="B59" s="140"/>
      <c r="C59" s="82"/>
      <c r="D59" s="82"/>
      <c r="E59" s="82"/>
      <c r="F59" s="141"/>
      <c r="G59" s="82"/>
      <c r="H59" s="82"/>
      <c r="I59" s="82"/>
      <c r="J59" s="82"/>
      <c r="K59" s="82"/>
      <c r="L59" s="82"/>
      <c r="M59" s="82"/>
      <c r="N59" s="82"/>
      <c r="O59" s="82"/>
      <c r="P59" s="82"/>
      <c r="Q59" s="82"/>
      <c r="R59" s="82"/>
      <c r="S59" s="82"/>
      <c r="T59" s="82"/>
      <c r="U59" s="82"/>
    </row>
    <row r="60" spans="1:21" x14ac:dyDescent="0.2">
      <c r="A60" s="82"/>
      <c r="B60" s="140"/>
      <c r="C60" s="82"/>
      <c r="D60" s="82"/>
      <c r="E60" s="82"/>
      <c r="F60" s="141"/>
      <c r="G60" s="82"/>
      <c r="H60" s="82"/>
      <c r="I60" s="82"/>
      <c r="J60" s="82"/>
      <c r="K60" s="82"/>
      <c r="L60" s="82"/>
      <c r="M60" s="82"/>
      <c r="N60" s="82"/>
      <c r="O60" s="82"/>
      <c r="P60" s="82"/>
      <c r="Q60" s="82"/>
      <c r="R60" s="82"/>
      <c r="S60" s="82"/>
      <c r="T60" s="82"/>
      <c r="U60" s="82"/>
    </row>
    <row r="61" spans="1:21" x14ac:dyDescent="0.2">
      <c r="A61" s="82"/>
      <c r="B61" s="140"/>
      <c r="C61" s="82"/>
      <c r="D61" s="82"/>
      <c r="E61" s="82"/>
      <c r="F61" s="141"/>
      <c r="G61" s="82"/>
      <c r="H61" s="82"/>
      <c r="I61" s="82"/>
      <c r="J61" s="82"/>
      <c r="K61" s="82"/>
      <c r="L61" s="82"/>
      <c r="M61" s="82"/>
      <c r="N61" s="82"/>
      <c r="O61" s="82"/>
      <c r="P61" s="82"/>
      <c r="Q61" s="82"/>
      <c r="R61" s="82"/>
      <c r="S61" s="82"/>
      <c r="T61" s="82"/>
      <c r="U61" s="82"/>
    </row>
    <row r="62" spans="1:21" x14ac:dyDescent="0.2">
      <c r="A62" s="82"/>
      <c r="B62" s="140"/>
      <c r="C62" s="82"/>
      <c r="D62" s="82"/>
      <c r="E62" s="82"/>
      <c r="F62" s="141"/>
      <c r="G62" s="82"/>
      <c r="H62" s="82"/>
      <c r="I62" s="82"/>
      <c r="J62" s="82"/>
      <c r="K62" s="82"/>
      <c r="L62" s="82"/>
      <c r="M62" s="82"/>
      <c r="N62" s="82"/>
      <c r="O62" s="82"/>
      <c r="P62" s="82"/>
      <c r="Q62" s="82"/>
      <c r="R62" s="82"/>
      <c r="S62" s="82"/>
      <c r="T62" s="82"/>
      <c r="U62" s="82"/>
    </row>
    <row r="63" spans="1:21" x14ac:dyDescent="0.2">
      <c r="A63" s="82"/>
      <c r="B63" s="140"/>
      <c r="C63" s="82"/>
      <c r="D63" s="82"/>
      <c r="E63" s="82"/>
      <c r="F63" s="141"/>
      <c r="G63" s="82"/>
      <c r="H63" s="82"/>
      <c r="I63" s="82"/>
      <c r="J63" s="82"/>
      <c r="K63" s="82"/>
      <c r="L63" s="82"/>
      <c r="M63" s="82"/>
      <c r="N63" s="82"/>
      <c r="O63" s="82"/>
      <c r="P63" s="82"/>
      <c r="Q63" s="82"/>
      <c r="R63" s="82"/>
      <c r="S63" s="82"/>
      <c r="T63" s="82"/>
      <c r="U63" s="82"/>
    </row>
    <row r="64" spans="1:21" x14ac:dyDescent="0.2">
      <c r="A64" s="82"/>
      <c r="B64" s="140"/>
      <c r="C64" s="82"/>
      <c r="D64" s="82"/>
      <c r="E64" s="82"/>
      <c r="F64" s="141"/>
      <c r="G64" s="82"/>
      <c r="H64" s="82"/>
      <c r="I64" s="82"/>
      <c r="J64" s="82"/>
      <c r="K64" s="82"/>
      <c r="L64" s="82"/>
      <c r="M64" s="82"/>
      <c r="N64" s="82"/>
      <c r="O64" s="82"/>
      <c r="P64" s="82"/>
      <c r="Q64" s="82"/>
      <c r="R64" s="82"/>
      <c r="S64" s="82"/>
      <c r="T64" s="82"/>
      <c r="U64" s="82"/>
    </row>
    <row r="65" spans="1:21" x14ac:dyDescent="0.2">
      <c r="A65" s="82"/>
      <c r="B65" s="140"/>
      <c r="C65" s="82"/>
      <c r="D65" s="82"/>
      <c r="E65" s="82"/>
      <c r="F65" s="141"/>
      <c r="G65" s="82"/>
      <c r="H65" s="82"/>
      <c r="I65" s="82"/>
      <c r="J65" s="82"/>
      <c r="K65" s="82"/>
      <c r="L65" s="82"/>
      <c r="M65" s="82"/>
      <c r="N65" s="82"/>
      <c r="O65" s="82"/>
      <c r="P65" s="82"/>
      <c r="Q65" s="82"/>
      <c r="R65" s="82"/>
      <c r="S65" s="82"/>
      <c r="T65" s="82"/>
      <c r="U65" s="82"/>
    </row>
    <row r="66" spans="1:21" x14ac:dyDescent="0.2">
      <c r="A66" s="82"/>
      <c r="B66" s="140"/>
      <c r="C66" s="82"/>
      <c r="D66" s="82"/>
      <c r="E66" s="82"/>
      <c r="F66" s="141"/>
      <c r="G66" s="82"/>
      <c r="H66" s="82"/>
      <c r="I66" s="82"/>
      <c r="J66" s="82"/>
      <c r="K66" s="82"/>
      <c r="L66" s="82"/>
      <c r="M66" s="82"/>
      <c r="N66" s="82"/>
      <c r="O66" s="82"/>
      <c r="P66" s="82"/>
      <c r="Q66" s="82"/>
      <c r="R66" s="82"/>
      <c r="S66" s="82"/>
      <c r="T66" s="82"/>
      <c r="U66" s="82"/>
    </row>
    <row r="67" spans="1:21" x14ac:dyDescent="0.2">
      <c r="A67" s="82"/>
      <c r="B67" s="140"/>
      <c r="C67" s="82"/>
      <c r="D67" s="82"/>
      <c r="E67" s="82"/>
      <c r="F67" s="141"/>
      <c r="G67" s="82"/>
      <c r="H67" s="82"/>
      <c r="I67" s="82"/>
      <c r="J67" s="82"/>
      <c r="K67" s="82"/>
      <c r="L67" s="82"/>
      <c r="M67" s="82"/>
      <c r="N67" s="82"/>
      <c r="O67" s="82"/>
      <c r="P67" s="82"/>
      <c r="Q67" s="82"/>
      <c r="R67" s="82"/>
      <c r="S67" s="82"/>
      <c r="T67" s="82"/>
      <c r="U67" s="82"/>
    </row>
    <row r="68" spans="1:21" x14ac:dyDescent="0.2">
      <c r="A68" s="82"/>
      <c r="B68" s="140"/>
      <c r="C68" s="82"/>
      <c r="D68" s="82"/>
      <c r="E68" s="82"/>
      <c r="F68" s="141"/>
      <c r="G68" s="82"/>
      <c r="H68" s="82"/>
      <c r="I68" s="82"/>
      <c r="J68" s="82"/>
      <c r="K68" s="82"/>
      <c r="L68" s="82"/>
      <c r="M68" s="82"/>
      <c r="N68" s="82"/>
      <c r="O68" s="82"/>
      <c r="P68" s="82"/>
      <c r="Q68" s="82"/>
      <c r="R68" s="82"/>
      <c r="S68" s="82"/>
      <c r="T68" s="82"/>
      <c r="U68" s="82"/>
    </row>
    <row r="69" spans="1:21" x14ac:dyDescent="0.2">
      <c r="A69" s="82"/>
      <c r="B69" s="140"/>
      <c r="C69" s="82"/>
      <c r="D69" s="82"/>
      <c r="E69" s="82"/>
      <c r="F69" s="141"/>
      <c r="G69" s="82"/>
      <c r="H69" s="82"/>
      <c r="I69" s="82"/>
      <c r="J69" s="82"/>
      <c r="K69" s="82"/>
      <c r="L69" s="82"/>
      <c r="M69" s="82"/>
      <c r="N69" s="82"/>
      <c r="O69" s="82"/>
      <c r="P69" s="82"/>
      <c r="Q69" s="82"/>
      <c r="R69" s="82"/>
      <c r="S69" s="82"/>
      <c r="T69" s="82"/>
      <c r="U69" s="82"/>
    </row>
    <row r="70" spans="1:21" x14ac:dyDescent="0.2">
      <c r="A70" s="82"/>
      <c r="B70" s="140"/>
      <c r="C70" s="82"/>
      <c r="D70" s="82"/>
      <c r="E70" s="82"/>
      <c r="F70" s="141"/>
      <c r="G70" s="82"/>
      <c r="H70" s="82"/>
      <c r="I70" s="82"/>
      <c r="J70" s="82"/>
      <c r="K70" s="82"/>
      <c r="L70" s="82"/>
      <c r="M70" s="82"/>
      <c r="N70" s="82"/>
      <c r="O70" s="82"/>
      <c r="P70" s="82"/>
      <c r="Q70" s="82"/>
      <c r="R70" s="82"/>
      <c r="S70" s="82"/>
      <c r="T70" s="82"/>
      <c r="U70" s="82"/>
    </row>
    <row r="71" spans="1:21" x14ac:dyDescent="0.2">
      <c r="A71" s="82"/>
      <c r="B71" s="140"/>
      <c r="C71" s="82"/>
      <c r="D71" s="82"/>
      <c r="E71" s="82"/>
      <c r="F71" s="141"/>
      <c r="G71" s="82"/>
      <c r="H71" s="82"/>
      <c r="I71" s="82"/>
      <c r="J71" s="82"/>
      <c r="K71" s="82"/>
      <c r="L71" s="82"/>
      <c r="M71" s="82"/>
      <c r="N71" s="82"/>
      <c r="O71" s="82"/>
      <c r="P71" s="82"/>
      <c r="Q71" s="82"/>
      <c r="R71" s="82"/>
      <c r="S71" s="82"/>
      <c r="T71" s="82"/>
      <c r="U71" s="82"/>
    </row>
    <row r="72" spans="1:21" x14ac:dyDescent="0.2">
      <c r="A72" s="82"/>
      <c r="B72" s="140"/>
      <c r="C72" s="82"/>
      <c r="D72" s="82"/>
      <c r="E72" s="82"/>
      <c r="F72" s="141"/>
      <c r="G72" s="82"/>
      <c r="H72" s="82"/>
      <c r="I72" s="82"/>
      <c r="J72" s="82"/>
      <c r="K72" s="82"/>
      <c r="L72" s="82"/>
      <c r="M72" s="82"/>
      <c r="N72" s="82"/>
      <c r="O72" s="82"/>
      <c r="P72" s="82"/>
      <c r="Q72" s="82"/>
      <c r="R72" s="82"/>
      <c r="S72" s="82"/>
      <c r="T72" s="82"/>
      <c r="U72" s="82"/>
    </row>
    <row r="73" spans="1:21" x14ac:dyDescent="0.2">
      <c r="A73" s="82"/>
      <c r="B73" s="140"/>
      <c r="C73" s="82"/>
      <c r="D73" s="82"/>
      <c r="E73" s="82"/>
      <c r="F73" s="141"/>
      <c r="G73" s="82"/>
      <c r="H73" s="82"/>
      <c r="I73" s="82"/>
      <c r="J73" s="82"/>
      <c r="K73" s="82"/>
      <c r="L73" s="82"/>
      <c r="M73" s="82"/>
      <c r="N73" s="82"/>
      <c r="O73" s="82"/>
      <c r="P73" s="82"/>
      <c r="Q73" s="82"/>
      <c r="R73" s="82"/>
      <c r="S73" s="82"/>
      <c r="T73" s="82"/>
      <c r="U73" s="82"/>
    </row>
    <row r="74" spans="1:21" x14ac:dyDescent="0.2">
      <c r="A74" s="82"/>
      <c r="B74" s="140"/>
      <c r="C74" s="82"/>
      <c r="D74" s="82"/>
      <c r="E74" s="82"/>
      <c r="F74" s="141"/>
      <c r="G74" s="82"/>
      <c r="H74" s="82"/>
      <c r="I74" s="82"/>
      <c r="J74" s="82"/>
      <c r="K74" s="82"/>
      <c r="L74" s="82"/>
      <c r="M74" s="82"/>
      <c r="N74" s="82"/>
      <c r="O74" s="82"/>
      <c r="P74" s="82"/>
      <c r="Q74" s="82"/>
      <c r="R74" s="82"/>
      <c r="S74" s="82"/>
      <c r="T74" s="82"/>
      <c r="U74" s="82"/>
    </row>
    <row r="75" spans="1:21" x14ac:dyDescent="0.2">
      <c r="A75" s="82"/>
      <c r="B75" s="140"/>
      <c r="C75" s="82"/>
      <c r="D75" s="82"/>
      <c r="E75" s="82"/>
      <c r="F75" s="141"/>
      <c r="G75" s="82"/>
      <c r="H75" s="82"/>
      <c r="I75" s="82"/>
      <c r="J75" s="82"/>
      <c r="K75" s="82"/>
      <c r="L75" s="82"/>
      <c r="M75" s="82"/>
      <c r="N75" s="82"/>
      <c r="O75" s="82"/>
      <c r="P75" s="82"/>
      <c r="Q75" s="82"/>
      <c r="R75" s="82"/>
      <c r="S75" s="82"/>
      <c r="T75" s="82"/>
      <c r="U75" s="82"/>
    </row>
    <row r="76" spans="1:21" x14ac:dyDescent="0.2">
      <c r="A76" s="82"/>
      <c r="B76" s="140"/>
      <c r="C76" s="82"/>
      <c r="D76" s="82"/>
      <c r="E76" s="82"/>
      <c r="F76" s="141"/>
      <c r="G76" s="82"/>
      <c r="H76" s="82"/>
      <c r="I76" s="82"/>
      <c r="J76" s="82"/>
      <c r="K76" s="82"/>
      <c r="L76" s="82"/>
      <c r="M76" s="82"/>
      <c r="N76" s="82"/>
      <c r="O76" s="82"/>
      <c r="P76" s="82"/>
      <c r="Q76" s="82"/>
      <c r="R76" s="82"/>
      <c r="S76" s="82"/>
      <c r="T76" s="82"/>
      <c r="U76" s="82"/>
    </row>
    <row r="77" spans="1:21" x14ac:dyDescent="0.2">
      <c r="A77" s="82"/>
      <c r="B77" s="140"/>
      <c r="C77" s="82"/>
      <c r="D77" s="82"/>
      <c r="E77" s="82"/>
      <c r="F77" s="141"/>
      <c r="G77" s="82"/>
      <c r="H77" s="82"/>
      <c r="I77" s="82"/>
      <c r="J77" s="82"/>
      <c r="K77" s="82"/>
      <c r="L77" s="82"/>
      <c r="M77" s="82"/>
      <c r="N77" s="82"/>
      <c r="O77" s="82"/>
      <c r="P77" s="82"/>
      <c r="Q77" s="82"/>
      <c r="R77" s="82"/>
      <c r="S77" s="82"/>
      <c r="T77" s="82"/>
      <c r="U77" s="82"/>
    </row>
    <row r="78" spans="1:21" x14ac:dyDescent="0.2">
      <c r="A78" s="82"/>
      <c r="B78" s="140"/>
      <c r="C78" s="82"/>
      <c r="D78" s="82"/>
      <c r="E78" s="82"/>
      <c r="F78" s="141"/>
      <c r="G78" s="82"/>
      <c r="H78" s="82"/>
      <c r="I78" s="82"/>
      <c r="J78" s="82"/>
      <c r="K78" s="82"/>
      <c r="L78" s="82"/>
      <c r="M78" s="82"/>
      <c r="N78" s="82"/>
      <c r="O78" s="82"/>
      <c r="P78" s="82"/>
      <c r="Q78" s="82"/>
      <c r="R78" s="82"/>
      <c r="S78" s="82"/>
      <c r="T78" s="82"/>
      <c r="U78" s="82"/>
    </row>
    <row r="79" spans="1:21" x14ac:dyDescent="0.2">
      <c r="A79" s="82"/>
      <c r="B79" s="140"/>
      <c r="C79" s="82"/>
      <c r="D79" s="82"/>
      <c r="E79" s="82"/>
      <c r="F79" s="141"/>
      <c r="G79" s="82"/>
      <c r="H79" s="82"/>
      <c r="I79" s="82"/>
      <c r="J79" s="82"/>
      <c r="K79" s="82"/>
      <c r="L79" s="82"/>
      <c r="M79" s="82"/>
      <c r="N79" s="82"/>
      <c r="O79" s="82"/>
      <c r="P79" s="82"/>
      <c r="Q79" s="82"/>
      <c r="R79" s="82"/>
      <c r="S79" s="82"/>
      <c r="T79" s="82"/>
      <c r="U79" s="82"/>
    </row>
    <row r="80" spans="1:21" x14ac:dyDescent="0.2">
      <c r="A80" s="82"/>
      <c r="B80" s="140"/>
      <c r="C80" s="82"/>
      <c r="D80" s="82"/>
      <c r="E80" s="82"/>
      <c r="F80" s="141"/>
      <c r="G80" s="82"/>
      <c r="H80" s="82"/>
      <c r="I80" s="82"/>
      <c r="J80" s="82"/>
      <c r="K80" s="82"/>
      <c r="L80" s="82"/>
      <c r="M80" s="82"/>
      <c r="N80" s="82"/>
      <c r="O80" s="82"/>
      <c r="P80" s="82"/>
      <c r="Q80" s="82"/>
      <c r="R80" s="82"/>
      <c r="S80" s="82"/>
      <c r="T80" s="82"/>
      <c r="U80" s="82"/>
    </row>
    <row r="81" spans="1:21" x14ac:dyDescent="0.2">
      <c r="A81" s="82"/>
      <c r="B81" s="140"/>
      <c r="C81" s="82"/>
      <c r="D81" s="82"/>
      <c r="E81" s="82"/>
      <c r="F81" s="141"/>
      <c r="G81" s="82"/>
      <c r="H81" s="82"/>
      <c r="I81" s="82"/>
      <c r="J81" s="82"/>
      <c r="K81" s="82"/>
      <c r="L81" s="82"/>
      <c r="M81" s="82"/>
      <c r="N81" s="82"/>
      <c r="O81" s="82"/>
      <c r="P81" s="82"/>
      <c r="Q81" s="82"/>
      <c r="R81" s="82"/>
      <c r="S81" s="82"/>
      <c r="T81" s="82"/>
      <c r="U81" s="82"/>
    </row>
    <row r="82" spans="1:21" x14ac:dyDescent="0.2">
      <c r="A82" s="82"/>
      <c r="B82" s="140"/>
      <c r="C82" s="82"/>
      <c r="D82" s="82"/>
      <c r="E82" s="82"/>
      <c r="F82" s="141"/>
      <c r="G82" s="82"/>
      <c r="H82" s="82"/>
      <c r="I82" s="82"/>
      <c r="J82" s="82"/>
      <c r="K82" s="82"/>
      <c r="L82" s="82"/>
      <c r="M82" s="82"/>
      <c r="N82" s="82"/>
      <c r="O82" s="82"/>
      <c r="P82" s="82"/>
      <c r="Q82" s="82"/>
      <c r="R82" s="82"/>
      <c r="S82" s="82"/>
      <c r="T82" s="82"/>
      <c r="U82" s="82"/>
    </row>
    <row r="83" spans="1:21" x14ac:dyDescent="0.2">
      <c r="A83" s="82"/>
      <c r="B83" s="140"/>
      <c r="C83" s="82"/>
      <c r="D83" s="82"/>
      <c r="E83" s="82"/>
      <c r="F83" s="141"/>
      <c r="G83" s="82"/>
      <c r="H83" s="82"/>
      <c r="I83" s="82"/>
      <c r="J83" s="82"/>
      <c r="K83" s="82"/>
      <c r="L83" s="82"/>
      <c r="M83" s="82"/>
      <c r="N83" s="82"/>
      <c r="O83" s="82"/>
      <c r="P83" s="82"/>
      <c r="Q83" s="82"/>
      <c r="R83" s="82"/>
      <c r="S83" s="82"/>
      <c r="T83" s="82"/>
      <c r="U83" s="82"/>
    </row>
    <row r="84" spans="1:21" x14ac:dyDescent="0.2">
      <c r="A84" s="82"/>
      <c r="B84" s="140"/>
      <c r="C84" s="82"/>
      <c r="D84" s="82"/>
      <c r="E84" s="82"/>
      <c r="F84" s="141"/>
      <c r="G84" s="82"/>
      <c r="H84" s="82"/>
      <c r="I84" s="82"/>
      <c r="J84" s="82"/>
      <c r="K84" s="82"/>
      <c r="L84" s="82"/>
      <c r="M84" s="82"/>
      <c r="N84" s="82"/>
      <c r="O84" s="82"/>
      <c r="P84" s="82"/>
      <c r="Q84" s="82"/>
      <c r="R84" s="82"/>
      <c r="S84" s="82"/>
      <c r="T84" s="82"/>
      <c r="U84" s="82"/>
    </row>
    <row r="85" spans="1:21" x14ac:dyDescent="0.2">
      <c r="A85" s="82"/>
      <c r="B85" s="140"/>
      <c r="C85" s="82"/>
      <c r="D85" s="82"/>
      <c r="E85" s="82"/>
      <c r="F85" s="141"/>
      <c r="G85" s="82"/>
      <c r="H85" s="82"/>
      <c r="I85" s="82"/>
      <c r="J85" s="82"/>
      <c r="K85" s="82"/>
      <c r="L85" s="82"/>
      <c r="M85" s="82"/>
      <c r="N85" s="82"/>
      <c r="O85" s="82"/>
      <c r="P85" s="82"/>
      <c r="Q85" s="82"/>
      <c r="R85" s="82"/>
      <c r="S85" s="82"/>
      <c r="T85" s="82"/>
      <c r="U85" s="82"/>
    </row>
  </sheetData>
  <sheetProtection algorithmName="SHA-512" hashValue="OBECtNBHSRudJaURrvPXS3eT0ot2ieK+FL4iHE8zJvPSUe78b5012ctmpnBuXchUaRbPBxcJDcN45HlCcLppTw==" saltValue="GKtFvkzjdo4CDumEGbh6UA==" spinCount="100000" sheet="1" objects="1" scenarios="1"/>
  <mergeCells count="3">
    <mergeCell ref="D16:F16"/>
    <mergeCell ref="D18:F18"/>
    <mergeCell ref="D20:F20"/>
  </mergeCells>
  <pageMargins left="0.7" right="0.7" top="0.78740157499999996" bottom="0.78740157499999996" header="0.3" footer="0.3"/>
  <pageSetup paperSize="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40086-7BC1-4953-B22C-7304E0A71860}">
  <dimension ref="B1:H9"/>
  <sheetViews>
    <sheetView zoomScale="85" zoomScaleNormal="85" workbookViewId="0">
      <selection activeCell="G6" sqref="G6"/>
    </sheetView>
  </sheetViews>
  <sheetFormatPr baseColWidth="10" defaultRowHeight="12.75" x14ac:dyDescent="0.2"/>
  <cols>
    <col min="1" max="1" width="1.7109375" style="82" customWidth="1"/>
    <col min="2" max="2" width="37.42578125" style="82" bestFit="1" customWidth="1"/>
    <col min="3" max="3" width="6.85546875" style="84" bestFit="1" customWidth="1"/>
    <col min="4" max="4" width="133.7109375" style="82" customWidth="1"/>
    <col min="5" max="5" width="10.5703125" style="83" customWidth="1"/>
    <col min="6" max="6" width="20.7109375" style="219" customWidth="1"/>
    <col min="7" max="7" width="59.85546875" style="82" bestFit="1" customWidth="1"/>
    <col min="8" max="8" width="63" style="82" bestFit="1" customWidth="1"/>
    <col min="9" max="16384" width="11.42578125" style="82"/>
  </cols>
  <sheetData>
    <row r="1" spans="2:8" ht="13.5" thickBot="1" x14ac:dyDescent="0.25">
      <c r="B1" s="83"/>
    </row>
    <row r="2" spans="2:8" ht="13.5" thickBot="1" x14ac:dyDescent="0.25">
      <c r="B2" s="278" t="s">
        <v>9</v>
      </c>
      <c r="C2" s="279"/>
      <c r="D2" s="103" t="s">
        <v>247</v>
      </c>
    </row>
    <row r="3" spans="2:8" ht="13.5" thickBot="1" x14ac:dyDescent="0.25">
      <c r="E3" s="203" t="s">
        <v>244</v>
      </c>
      <c r="F3" s="213"/>
      <c r="G3" s="183" t="s">
        <v>33</v>
      </c>
    </row>
    <row r="4" spans="2:8" s="107" customFormat="1" ht="15.75" thickBot="1" x14ac:dyDescent="0.3">
      <c r="B4" s="112" t="s">
        <v>6</v>
      </c>
      <c r="C4" s="108" t="s">
        <v>4</v>
      </c>
      <c r="D4" s="113" t="s">
        <v>1</v>
      </c>
      <c r="E4" s="108" t="s">
        <v>2</v>
      </c>
      <c r="F4" s="232" t="s">
        <v>245</v>
      </c>
      <c r="G4" s="94" t="s">
        <v>261</v>
      </c>
      <c r="H4" s="233" t="s">
        <v>37</v>
      </c>
    </row>
    <row r="5" spans="2:8" ht="13.5" thickBot="1" x14ac:dyDescent="0.25">
      <c r="B5" s="275" t="s">
        <v>49</v>
      </c>
      <c r="C5" s="120" t="s">
        <v>11</v>
      </c>
      <c r="D5" s="109" t="s">
        <v>239</v>
      </c>
      <c r="E5" s="235"/>
      <c r="F5" s="226"/>
      <c r="G5" s="105"/>
      <c r="H5" s="126"/>
    </row>
    <row r="6" spans="2:8" ht="13.5" thickBot="1" x14ac:dyDescent="0.25">
      <c r="B6" s="277"/>
      <c r="C6" s="120" t="s">
        <v>12</v>
      </c>
      <c r="D6" s="41" t="s">
        <v>53</v>
      </c>
      <c r="E6" s="236"/>
      <c r="F6" s="229"/>
      <c r="G6" s="106"/>
      <c r="H6" s="129"/>
    </row>
    <row r="7" spans="2:8" ht="13.5" thickBot="1" x14ac:dyDescent="0.25">
      <c r="B7" s="130" t="s">
        <v>7</v>
      </c>
      <c r="C7" s="121" t="s">
        <v>13</v>
      </c>
      <c r="D7" s="131" t="s">
        <v>36</v>
      </c>
      <c r="E7" s="237"/>
      <c r="F7" s="234"/>
      <c r="G7" s="106"/>
      <c r="H7" s="132"/>
    </row>
    <row r="8" spans="2:8" x14ac:dyDescent="0.2">
      <c r="B8" s="84"/>
      <c r="C8" s="110"/>
      <c r="D8" s="111"/>
    </row>
    <row r="9" spans="2:8" x14ac:dyDescent="0.2">
      <c r="D9" s="102"/>
    </row>
  </sheetData>
  <sheetProtection algorithmName="SHA-512" hashValue="h1qXqtQiT1pTO2nGzvAweqDtlGdP1REukjFOxq0DUOENZ56oYt3KTermcnaFEyL1znZiaNS0I7KRP5yZ4vOIFw==" saltValue="5kMIeCAwm2DD/W1IRlg27Q==" spinCount="100000" sheet="1" objects="1" scenarios="1"/>
  <mergeCells count="2">
    <mergeCell ref="B2:C2"/>
    <mergeCell ref="B5:B6"/>
  </mergeCells>
  <phoneticPr fontId="1" type="noConversion"/>
  <pageMargins left="0.7" right="0.7" top="0.78740157499999996" bottom="0.78740157499999996"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713A111B-0938-4BE4-9C9A-520A6690E228}">
          <x14:formula1>
            <xm:f>Legende!$C$2:$C$4</xm:f>
          </x14:formula1>
          <xm:sqref>F5:F7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820E6-8907-4E03-B65D-553E73F351B2}">
  <dimension ref="B1:H12"/>
  <sheetViews>
    <sheetView workbookViewId="0">
      <selection activeCell="H5" activeCellId="2" sqref="F3 E5:E12 H5:H12"/>
    </sheetView>
  </sheetViews>
  <sheetFormatPr baseColWidth="10" defaultRowHeight="12.75" x14ac:dyDescent="0.2"/>
  <cols>
    <col min="1" max="1" width="1.7109375" style="19" customWidth="1"/>
    <col min="2" max="2" width="37.42578125" style="19" bestFit="1" customWidth="1"/>
    <col min="3" max="3" width="6.85546875" style="20" bestFit="1" customWidth="1"/>
    <col min="4" max="4" width="52.140625" style="19" customWidth="1"/>
    <col min="5" max="7" width="20.7109375" style="202" customWidth="1"/>
    <col min="8" max="8" width="59.85546875" style="19" bestFit="1" customWidth="1"/>
    <col min="9" max="16384" width="11.42578125" style="19"/>
  </cols>
  <sheetData>
    <row r="1" spans="2:8" ht="13.5" thickBot="1" x14ac:dyDescent="0.25">
      <c r="B1" s="23"/>
    </row>
    <row r="2" spans="2:8" ht="15.75" thickBot="1" x14ac:dyDescent="0.3">
      <c r="B2" s="271" t="s">
        <v>224</v>
      </c>
      <c r="C2" s="272"/>
      <c r="D2" s="80" t="s">
        <v>95</v>
      </c>
      <c r="E2" s="72"/>
      <c r="F2" s="214"/>
      <c r="G2" s="72"/>
      <c r="H2" s="72"/>
    </row>
    <row r="3" spans="2:8" ht="13.5" thickBot="1" x14ac:dyDescent="0.25">
      <c r="E3" s="203" t="s">
        <v>244</v>
      </c>
      <c r="F3" s="213"/>
      <c r="G3" s="183" t="s">
        <v>33</v>
      </c>
    </row>
    <row r="4" spans="2:8" s="77" customFormat="1" ht="15.75" thickBot="1" x14ac:dyDescent="0.3">
      <c r="B4" s="134" t="s">
        <v>6</v>
      </c>
      <c r="C4" s="133" t="s">
        <v>4</v>
      </c>
      <c r="D4" s="29" t="s">
        <v>1</v>
      </c>
      <c r="E4" s="204" t="s">
        <v>2</v>
      </c>
      <c r="F4" s="216" t="s">
        <v>173</v>
      </c>
      <c r="G4" s="204" t="s">
        <v>238</v>
      </c>
      <c r="H4" s="217" t="s">
        <v>37</v>
      </c>
    </row>
    <row r="5" spans="2:8" ht="26.25" thickBot="1" x14ac:dyDescent="0.25">
      <c r="B5" s="135" t="s">
        <v>95</v>
      </c>
      <c r="C5" s="120" t="s">
        <v>11</v>
      </c>
      <c r="D5" s="104" t="s">
        <v>173</v>
      </c>
      <c r="E5" s="100"/>
      <c r="F5" s="104"/>
      <c r="G5" s="104">
        <v>13</v>
      </c>
      <c r="H5" s="126"/>
    </row>
    <row r="6" spans="2:8" ht="39" thickBot="1" x14ac:dyDescent="0.25">
      <c r="B6" s="136" t="s">
        <v>243</v>
      </c>
      <c r="C6" s="120" t="s">
        <v>12</v>
      </c>
      <c r="D6" s="104" t="s">
        <v>174</v>
      </c>
      <c r="E6" s="100"/>
      <c r="F6" s="104"/>
      <c r="G6" s="104">
        <v>13</v>
      </c>
      <c r="H6" s="126"/>
    </row>
    <row r="7" spans="2:8" ht="26.25" thickBot="1" x14ac:dyDescent="0.25">
      <c r="B7" s="136" t="s">
        <v>96</v>
      </c>
      <c r="C7" s="121" t="s">
        <v>13</v>
      </c>
      <c r="D7" s="104" t="s">
        <v>175</v>
      </c>
      <c r="E7" s="100"/>
      <c r="F7" s="104"/>
      <c r="G7" s="104">
        <v>13</v>
      </c>
      <c r="H7" s="126"/>
    </row>
    <row r="8" spans="2:8" ht="26.25" thickBot="1" x14ac:dyDescent="0.25">
      <c r="B8" s="136" t="s">
        <v>93</v>
      </c>
      <c r="C8" s="120" t="s">
        <v>14</v>
      </c>
      <c r="D8" s="104" t="s">
        <v>170</v>
      </c>
      <c r="E8" s="100"/>
      <c r="F8" s="104"/>
      <c r="G8" s="104">
        <v>13</v>
      </c>
      <c r="H8" s="126"/>
    </row>
    <row r="9" spans="2:8" ht="13.5" thickBot="1" x14ac:dyDescent="0.25">
      <c r="B9" s="136" t="s">
        <v>97</v>
      </c>
      <c r="C9" s="120" t="s">
        <v>15</v>
      </c>
      <c r="D9" s="104" t="s">
        <v>176</v>
      </c>
      <c r="E9" s="100"/>
      <c r="F9" s="104"/>
      <c r="G9" s="104">
        <v>13</v>
      </c>
      <c r="H9" s="126"/>
    </row>
    <row r="10" spans="2:8" ht="13.5" thickBot="1" x14ac:dyDescent="0.25">
      <c r="B10" s="136" t="s">
        <v>98</v>
      </c>
      <c r="C10" s="121" t="s">
        <v>16</v>
      </c>
      <c r="D10" s="104" t="s">
        <v>177</v>
      </c>
      <c r="E10" s="100"/>
      <c r="F10" s="104"/>
      <c r="G10" s="104">
        <v>13</v>
      </c>
      <c r="H10" s="126"/>
    </row>
    <row r="11" spans="2:8" ht="26.25" thickBot="1" x14ac:dyDescent="0.25">
      <c r="B11" s="136" t="s">
        <v>79</v>
      </c>
      <c r="C11" s="120" t="s">
        <v>17</v>
      </c>
      <c r="D11" s="104" t="s">
        <v>156</v>
      </c>
      <c r="E11" s="100"/>
      <c r="F11" s="104"/>
      <c r="G11" s="104">
        <v>13</v>
      </c>
      <c r="H11" s="126"/>
    </row>
    <row r="12" spans="2:8" ht="26.25" thickBot="1" x14ac:dyDescent="0.25">
      <c r="B12" s="137" t="s">
        <v>99</v>
      </c>
      <c r="C12" s="121" t="s">
        <v>18</v>
      </c>
      <c r="D12" s="138" t="s">
        <v>178</v>
      </c>
      <c r="E12" s="238"/>
      <c r="F12" s="138"/>
      <c r="G12" s="138">
        <v>13</v>
      </c>
      <c r="H12" s="132"/>
    </row>
  </sheetData>
  <sheetProtection algorithmName="SHA-512" hashValue="ReXB3ARnmqpc7trgsnHtL+eD8H7/Zzv45cL+Mkk/SXeR8WdVzjewevTseyWIjucjLdFWdvZCrwJJxlnHIYQasA==" saltValue="yDRsy0YHGPuomeUDDfcUbg==" spinCount="100000" sheet="1" objects="1" scenarios="1"/>
  <mergeCells count="1">
    <mergeCell ref="B2:C2"/>
  </mergeCells>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BB46CED-255D-4E5C-B5B9-6CF3C0FF651D}">
          <x14:formula1>
            <xm:f>Legende!$C$2:$C$4</xm:f>
          </x14:formula1>
          <xm:sqref>G5:G12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CB253-0E01-4EF2-86EC-DD1253EAEAD2}">
  <dimension ref="A1:H8"/>
  <sheetViews>
    <sheetView workbookViewId="0">
      <selection activeCell="G7" sqref="G7"/>
    </sheetView>
  </sheetViews>
  <sheetFormatPr baseColWidth="10" defaultRowHeight="12.75" x14ac:dyDescent="0.2"/>
  <cols>
    <col min="1" max="1" width="1.7109375" style="19" customWidth="1"/>
    <col min="2" max="2" width="37.42578125" style="19" bestFit="1" customWidth="1"/>
    <col min="3" max="3" width="6.85546875" style="20" bestFit="1" customWidth="1"/>
    <col min="4" max="4" width="52.140625" style="19" customWidth="1"/>
    <col min="5" max="7" width="20.7109375" style="9" customWidth="1"/>
    <col min="8" max="8" width="59.85546875" style="3" bestFit="1" customWidth="1"/>
    <col min="9" max="16384" width="11.42578125" style="3"/>
  </cols>
  <sheetData>
    <row r="1" spans="1:8" ht="13.5" thickBot="1" x14ac:dyDescent="0.25">
      <c r="B1" s="23"/>
    </row>
    <row r="2" spans="1:8" ht="15.75" thickBot="1" x14ac:dyDescent="0.3">
      <c r="B2" s="271"/>
      <c r="C2" s="272"/>
      <c r="D2" s="80" t="s">
        <v>248</v>
      </c>
      <c r="E2" s="72"/>
      <c r="F2" s="79"/>
      <c r="G2" s="72"/>
      <c r="H2" s="72"/>
    </row>
    <row r="3" spans="1:8" ht="13.5" thickBot="1" x14ac:dyDescent="0.25">
      <c r="E3" s="122" t="s">
        <v>244</v>
      </c>
      <c r="F3" s="213"/>
      <c r="G3" s="1" t="s">
        <v>33</v>
      </c>
    </row>
    <row r="4" spans="1:8" s="78" customFormat="1" ht="15.75" thickBot="1" x14ac:dyDescent="0.3">
      <c r="A4" s="77"/>
      <c r="B4" s="27" t="s">
        <v>6</v>
      </c>
      <c r="C4" s="28" t="s">
        <v>4</v>
      </c>
      <c r="D4" s="29" t="s">
        <v>1</v>
      </c>
      <c r="E4" s="10" t="s">
        <v>2</v>
      </c>
      <c r="F4" s="76"/>
      <c r="G4" s="10"/>
      <c r="H4" s="74" t="s">
        <v>37</v>
      </c>
    </row>
    <row r="5" spans="1:8" ht="13.5" thickBot="1" x14ac:dyDescent="0.25">
      <c r="B5" s="135" t="s">
        <v>249</v>
      </c>
      <c r="C5" s="120" t="s">
        <v>11</v>
      </c>
      <c r="D5" s="104" t="s">
        <v>253</v>
      </c>
      <c r="E5" s="100"/>
      <c r="F5" s="104"/>
      <c r="G5" s="104">
        <v>1</v>
      </c>
      <c r="H5" s="126"/>
    </row>
    <row r="6" spans="1:8" ht="13.5" thickBot="1" x14ac:dyDescent="0.25">
      <c r="B6" s="136" t="s">
        <v>250</v>
      </c>
      <c r="C6" s="120" t="s">
        <v>12</v>
      </c>
      <c r="D6" s="104" t="s">
        <v>254</v>
      </c>
      <c r="E6" s="100"/>
      <c r="F6" s="104"/>
      <c r="G6" s="104">
        <v>1</v>
      </c>
      <c r="H6" s="126"/>
    </row>
    <row r="7" spans="1:8" ht="13.5" thickBot="1" x14ac:dyDescent="0.25">
      <c r="B7" s="136" t="s">
        <v>251</v>
      </c>
      <c r="C7" s="121" t="s">
        <v>13</v>
      </c>
      <c r="D7" s="104" t="s">
        <v>255</v>
      </c>
      <c r="E7" s="100"/>
      <c r="F7" s="104"/>
      <c r="G7" s="104">
        <v>4</v>
      </c>
      <c r="H7" s="126"/>
    </row>
    <row r="8" spans="1:8" ht="26.25" thickBot="1" x14ac:dyDescent="0.25">
      <c r="B8" s="139" t="s">
        <v>252</v>
      </c>
      <c r="C8" s="121" t="s">
        <v>14</v>
      </c>
      <c r="D8" s="138" t="s">
        <v>256</v>
      </c>
      <c r="E8" s="238"/>
      <c r="F8" s="138"/>
      <c r="G8" s="138">
        <v>1</v>
      </c>
      <c r="H8" s="132"/>
    </row>
  </sheetData>
  <sheetProtection algorithmName="SHA-512" hashValue="pUU90NT+hxkzybRQrJp6kD3XAcwKuAn1Scqyfu4J2CTWAZFd4kV9V/YUKhDcu3Y/iWPSCdGZP39IRKz9z0iKLw==" saltValue="ZjwmYJ14ohR4r9DeSL342Q==" spinCount="100000" sheet="1" objects="1" scenarios="1"/>
  <mergeCells count="1">
    <mergeCell ref="B2:C2"/>
  </mergeCell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4682D-7284-4802-A68D-D2B2662620F5}">
  <dimension ref="A1:J27"/>
  <sheetViews>
    <sheetView workbookViewId="0">
      <selection activeCell="G5" sqref="G5"/>
    </sheetView>
  </sheetViews>
  <sheetFormatPr baseColWidth="10" defaultRowHeight="15" x14ac:dyDescent="0.25"/>
  <cols>
    <col min="1" max="1" width="11.42578125" style="239"/>
    <col min="2" max="2" width="28.7109375" style="239" bestFit="1" customWidth="1"/>
    <col min="3" max="3" width="6.42578125" style="239" customWidth="1"/>
    <col min="4" max="4" width="31.85546875" style="239" bestFit="1" customWidth="1"/>
    <col min="5" max="5" width="11.5703125" style="239" customWidth="1"/>
    <col min="6" max="6" width="11.42578125" style="239"/>
    <col min="7" max="7" width="15.85546875" style="239" customWidth="1"/>
    <col min="8" max="8" width="18.5703125" style="239" customWidth="1"/>
    <col min="9" max="9" width="11.42578125" style="239"/>
    <col min="10" max="10" width="61.140625" style="239" bestFit="1" customWidth="1"/>
    <col min="11" max="16384" width="11.42578125" style="239"/>
  </cols>
  <sheetData>
    <row r="1" spans="1:10" ht="15.75" thickBot="1" x14ac:dyDescent="0.3">
      <c r="A1" s="19"/>
      <c r="B1" s="23"/>
      <c r="C1" s="20"/>
      <c r="D1" s="19"/>
      <c r="E1" s="22"/>
      <c r="F1" s="202"/>
      <c r="G1" s="202"/>
      <c r="H1" s="202"/>
      <c r="I1" s="202"/>
      <c r="J1" s="19"/>
    </row>
    <row r="2" spans="1:10" ht="15.75" thickBot="1" x14ac:dyDescent="0.3">
      <c r="A2" s="19"/>
      <c r="B2" s="264" t="s">
        <v>9</v>
      </c>
      <c r="C2" s="265"/>
      <c r="D2" s="25" t="s">
        <v>146</v>
      </c>
      <c r="E2" s="23"/>
      <c r="F2" s="202"/>
      <c r="G2" s="202"/>
      <c r="H2" s="202"/>
      <c r="I2" s="202"/>
      <c r="J2" s="19"/>
    </row>
    <row r="3" spans="1:10" ht="15.75" thickBot="1" x14ac:dyDescent="0.3">
      <c r="A3" s="19"/>
      <c r="B3" s="19"/>
      <c r="C3" s="20"/>
      <c r="D3" s="19"/>
      <c r="E3" s="203" t="s">
        <v>244</v>
      </c>
      <c r="F3" s="213"/>
      <c r="G3" s="183" t="s">
        <v>33</v>
      </c>
      <c r="H3" s="202"/>
      <c r="I3" s="202"/>
      <c r="J3" s="19"/>
    </row>
    <row r="4" spans="1:10" ht="15.75" thickBot="1" x14ac:dyDescent="0.3">
      <c r="A4" s="26"/>
      <c r="B4" s="27" t="s">
        <v>6</v>
      </c>
      <c r="C4" s="28" t="s">
        <v>4</v>
      </c>
      <c r="D4" s="29" t="s">
        <v>1</v>
      </c>
      <c r="E4" s="28"/>
      <c r="F4" s="204" t="s">
        <v>2</v>
      </c>
      <c r="G4" s="240" t="s">
        <v>220</v>
      </c>
      <c r="H4" s="240" t="s">
        <v>221</v>
      </c>
      <c r="I4" s="240" t="s">
        <v>222</v>
      </c>
      <c r="J4" s="217" t="s">
        <v>37</v>
      </c>
    </row>
    <row r="5" spans="1:10" ht="27" thickBot="1" x14ac:dyDescent="0.3">
      <c r="A5" s="19"/>
      <c r="B5" s="280" t="s">
        <v>146</v>
      </c>
      <c r="C5" s="120" t="s">
        <v>11</v>
      </c>
      <c r="D5" s="54" t="s">
        <v>147</v>
      </c>
      <c r="E5" s="207"/>
      <c r="F5" s="15"/>
      <c r="G5" s="241" t="s">
        <v>246</v>
      </c>
      <c r="H5" s="241" t="s">
        <v>246</v>
      </c>
      <c r="I5" s="241">
        <v>23</v>
      </c>
      <c r="J5" s="81"/>
    </row>
    <row r="6" spans="1:10" ht="27" thickBot="1" x14ac:dyDescent="0.3">
      <c r="A6" s="19"/>
      <c r="B6" s="281"/>
      <c r="C6" s="121" t="s">
        <v>12</v>
      </c>
      <c r="D6" s="40" t="s">
        <v>148</v>
      </c>
      <c r="E6" s="211"/>
      <c r="F6" s="13"/>
      <c r="G6" s="242" t="s">
        <v>229</v>
      </c>
      <c r="H6" s="242" t="s">
        <v>229</v>
      </c>
      <c r="I6" s="242">
        <v>23</v>
      </c>
      <c r="J6" s="71"/>
    </row>
    <row r="7" spans="1:10" x14ac:dyDescent="0.25">
      <c r="A7" s="19"/>
    </row>
    <row r="8" spans="1:10" x14ac:dyDescent="0.25">
      <c r="A8" s="19"/>
    </row>
    <row r="9" spans="1:10" x14ac:dyDescent="0.25">
      <c r="A9" s="19"/>
    </row>
    <row r="10" spans="1:10" x14ac:dyDescent="0.25">
      <c r="A10" s="19"/>
    </row>
    <row r="11" spans="1:10" x14ac:dyDescent="0.25">
      <c r="A11" s="19"/>
    </row>
    <row r="12" spans="1:10" x14ac:dyDescent="0.25">
      <c r="A12" s="19"/>
    </row>
    <row r="13" spans="1:10" x14ac:dyDescent="0.25">
      <c r="A13" s="19"/>
    </row>
    <row r="14" spans="1:10" x14ac:dyDescent="0.25">
      <c r="A14" s="36"/>
    </row>
    <row r="15" spans="1:10" x14ac:dyDescent="0.25">
      <c r="A15" s="36"/>
    </row>
    <row r="16" spans="1:10" x14ac:dyDescent="0.25">
      <c r="A16" s="19"/>
    </row>
    <row r="17" spans="1:1" x14ac:dyDescent="0.25">
      <c r="A17" s="19"/>
    </row>
    <row r="18" spans="1:1" x14ac:dyDescent="0.25">
      <c r="A18" s="19"/>
    </row>
    <row r="19" spans="1:1" x14ac:dyDescent="0.25">
      <c r="A19" s="19"/>
    </row>
    <row r="20" spans="1:1" x14ac:dyDescent="0.25">
      <c r="A20" s="19"/>
    </row>
    <row r="21" spans="1:1" x14ac:dyDescent="0.25">
      <c r="A21" s="19"/>
    </row>
    <row r="22" spans="1:1" x14ac:dyDescent="0.25">
      <c r="A22" s="19"/>
    </row>
    <row r="23" spans="1:1" x14ac:dyDescent="0.25">
      <c r="A23" s="19"/>
    </row>
    <row r="24" spans="1:1" x14ac:dyDescent="0.25">
      <c r="A24" s="19"/>
    </row>
    <row r="25" spans="1:1" x14ac:dyDescent="0.25">
      <c r="A25" s="19"/>
    </row>
    <row r="26" spans="1:1" x14ac:dyDescent="0.25">
      <c r="A26" s="19"/>
    </row>
    <row r="27" spans="1:1" x14ac:dyDescent="0.25">
      <c r="A27" s="19"/>
    </row>
  </sheetData>
  <sheetProtection algorithmName="SHA-512" hashValue="1aGM6Mbv6AML1FEifZPyqu3gMUZiNH9q8Nbb5HKIYZCS9gm0mpL/8K3p89zSMxPwxpITfUqOm7lc1XI+FptPCw==" saltValue="IZ9lyPScgqyXBvTFsWraLQ==" spinCount="100000" sheet="1" objects="1" scenarios="1"/>
  <mergeCells count="2">
    <mergeCell ref="B2:C2"/>
    <mergeCell ref="B5:B6"/>
  </mergeCells>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29506B5-8457-4638-BB5E-FE9FF37F79C3}">
          <x14:formula1>
            <xm:f>Legende!$A$2:$A$3</xm:f>
          </x14:formula1>
          <xm:sqref>F5:I6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8052E-E7BE-43AA-9AC3-801BB1AC13B4}">
  <dimension ref="A1:C4"/>
  <sheetViews>
    <sheetView workbookViewId="0">
      <selection activeCell="C26" sqref="C26"/>
    </sheetView>
  </sheetViews>
  <sheetFormatPr baseColWidth="10" defaultRowHeight="12.75" x14ac:dyDescent="0.2"/>
  <cols>
    <col min="1" max="2" width="11.42578125" style="3"/>
    <col min="3" max="3" width="40.28515625" style="3" bestFit="1" customWidth="1"/>
    <col min="4" max="16384" width="11.42578125" style="3"/>
  </cols>
  <sheetData>
    <row r="1" spans="1:3" s="4" customFormat="1" x14ac:dyDescent="0.2">
      <c r="A1" s="4" t="s">
        <v>43</v>
      </c>
      <c r="C1" s="4" t="s">
        <v>46</v>
      </c>
    </row>
    <row r="2" spans="1:3" x14ac:dyDescent="0.2">
      <c r="A2" s="3" t="s">
        <v>44</v>
      </c>
      <c r="C2" s="8" t="s">
        <v>42</v>
      </c>
    </row>
    <row r="3" spans="1:3" x14ac:dyDescent="0.2">
      <c r="A3" s="3" t="s">
        <v>45</v>
      </c>
      <c r="C3" s="8" t="s">
        <v>47</v>
      </c>
    </row>
    <row r="4" spans="1:3" x14ac:dyDescent="0.2">
      <c r="C4" s="8" t="s">
        <v>48</v>
      </c>
    </row>
  </sheetData>
  <sheetProtection algorithmName="SHA-512" hashValue="cYdffF8NoJUVVV+DgADVA3T3Zt0IH6+/xRiy09ryn0pDN+ccH7kKcUQAqvKWFSCYdsHex4tKIxSWmreEh3GkqQ==" saltValue="dwBmnxdgWcbpk2M10NGxWg==" spinCount="100000" sheet="1" objects="1" scenarios="1"/>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50D8E-A3C7-4180-B500-83826B39927F}">
  <dimension ref="A1:V73"/>
  <sheetViews>
    <sheetView topLeftCell="A16" zoomScaleNormal="100" workbookViewId="0">
      <selection activeCell="F48" sqref="F48"/>
    </sheetView>
  </sheetViews>
  <sheetFormatPr baseColWidth="10" defaultRowHeight="12.75" x14ac:dyDescent="0.2"/>
  <cols>
    <col min="1" max="1" width="1.7109375" style="19" customWidth="1"/>
    <col min="2" max="2" width="6.7109375" style="19" customWidth="1"/>
    <col min="3" max="3" width="0.85546875" style="19" customWidth="1"/>
    <col min="4" max="4" width="17.42578125" style="19" customWidth="1"/>
    <col min="5" max="5" width="36.140625" style="19" customWidth="1"/>
    <col min="6" max="6" width="31.85546875" style="19" bestFit="1" customWidth="1"/>
    <col min="7" max="7" width="47.5703125" style="19" customWidth="1"/>
    <col min="8" max="8" width="27.85546875" style="19" customWidth="1"/>
    <col min="9" max="9" width="0.85546875" style="19" customWidth="1"/>
    <col min="10" max="11" width="11.42578125" style="19"/>
    <col min="12" max="12" width="59.7109375" style="19" bestFit="1" customWidth="1"/>
    <col min="13" max="16384" width="11.42578125" style="19"/>
  </cols>
  <sheetData>
    <row r="1" spans="1:21" x14ac:dyDescent="0.2">
      <c r="A1" s="82"/>
      <c r="B1" s="82"/>
      <c r="C1" s="82"/>
      <c r="D1" s="82"/>
      <c r="E1" s="102"/>
      <c r="F1" s="82"/>
      <c r="G1" s="82"/>
      <c r="H1" s="82"/>
      <c r="I1" s="82"/>
      <c r="J1" s="82"/>
      <c r="K1" s="82"/>
      <c r="L1" s="82"/>
      <c r="M1" s="82"/>
      <c r="N1" s="82"/>
      <c r="O1" s="82"/>
      <c r="P1" s="82"/>
    </row>
    <row r="2" spans="1:21" x14ac:dyDescent="0.2">
      <c r="A2" s="82"/>
      <c r="B2" s="83"/>
      <c r="C2" s="83"/>
      <c r="D2" s="164" t="s">
        <v>28</v>
      </c>
      <c r="E2" s="165"/>
      <c r="F2" s="166"/>
      <c r="G2" s="140"/>
      <c r="H2" s="140"/>
      <c r="I2" s="82"/>
      <c r="J2" s="82"/>
      <c r="K2" s="82"/>
      <c r="L2" s="82"/>
      <c r="M2" s="82"/>
      <c r="N2" s="82"/>
      <c r="O2" s="82"/>
      <c r="P2" s="82"/>
      <c r="Q2" s="82"/>
      <c r="R2" s="82"/>
      <c r="S2" s="82"/>
      <c r="T2" s="82"/>
      <c r="U2" s="82"/>
    </row>
    <row r="3" spans="1:21" x14ac:dyDescent="0.2">
      <c r="A3" s="82"/>
      <c r="B3" s="83"/>
      <c r="C3" s="83"/>
      <c r="D3" s="102" t="s">
        <v>35</v>
      </c>
      <c r="E3" s="167"/>
      <c r="F3" s="102"/>
      <c r="G3" s="140"/>
      <c r="H3" s="140"/>
      <c r="I3" s="82"/>
      <c r="J3" s="82"/>
      <c r="K3" s="82"/>
      <c r="L3" s="82"/>
      <c r="M3" s="82"/>
      <c r="N3" s="82"/>
      <c r="O3" s="82"/>
      <c r="P3" s="82"/>
      <c r="Q3" s="82"/>
      <c r="R3" s="82"/>
      <c r="S3" s="82"/>
      <c r="T3" s="82"/>
      <c r="U3" s="82"/>
    </row>
    <row r="4" spans="1:21" x14ac:dyDescent="0.2">
      <c r="A4" s="82"/>
      <c r="B4" s="83"/>
      <c r="C4" s="83"/>
      <c r="D4" s="82"/>
      <c r="E4" s="82"/>
      <c r="F4" s="82"/>
      <c r="G4" s="82"/>
      <c r="H4" s="82"/>
      <c r="I4" s="82"/>
      <c r="J4" s="82"/>
      <c r="K4" s="82"/>
      <c r="L4" s="82"/>
      <c r="M4" s="82"/>
      <c r="N4" s="82"/>
      <c r="O4" s="82"/>
      <c r="P4" s="82"/>
      <c r="Q4" s="82"/>
      <c r="R4" s="82"/>
      <c r="S4" s="82"/>
      <c r="T4" s="82"/>
      <c r="U4" s="82"/>
    </row>
    <row r="5" spans="1:21" ht="3" customHeight="1" x14ac:dyDescent="0.2">
      <c r="A5" s="82"/>
      <c r="B5" s="83"/>
      <c r="C5" s="168"/>
      <c r="D5" s="168"/>
      <c r="E5" s="168"/>
      <c r="F5" s="168"/>
      <c r="G5" s="168"/>
      <c r="H5" s="168"/>
      <c r="I5" s="168"/>
      <c r="J5" s="82"/>
      <c r="K5" s="82"/>
      <c r="L5" s="82"/>
      <c r="M5" s="82"/>
      <c r="N5" s="82"/>
      <c r="O5" s="82"/>
      <c r="P5" s="82"/>
      <c r="Q5" s="82"/>
      <c r="R5" s="82"/>
      <c r="S5" s="82"/>
      <c r="T5" s="82"/>
      <c r="U5" s="82"/>
    </row>
    <row r="6" spans="1:21" x14ac:dyDescent="0.2">
      <c r="A6" s="82"/>
      <c r="B6" s="102"/>
      <c r="C6" s="169"/>
      <c r="D6" s="143"/>
      <c r="E6" s="170" t="s">
        <v>29</v>
      </c>
      <c r="F6" s="170" t="s">
        <v>31</v>
      </c>
      <c r="G6" s="143"/>
      <c r="H6" s="143"/>
      <c r="I6" s="169"/>
      <c r="J6" s="102"/>
      <c r="K6" s="82"/>
      <c r="L6" s="82"/>
      <c r="M6" s="82"/>
      <c r="N6" s="82"/>
      <c r="O6" s="82"/>
      <c r="P6" s="82"/>
      <c r="Q6" s="82"/>
      <c r="R6" s="82"/>
      <c r="S6" s="82"/>
      <c r="T6" s="82"/>
      <c r="U6" s="82"/>
    </row>
    <row r="7" spans="1:21" ht="3" customHeight="1" x14ac:dyDescent="0.2">
      <c r="A7" s="82"/>
      <c r="B7" s="171"/>
      <c r="C7" s="169"/>
      <c r="D7" s="172"/>
      <c r="E7" s="173"/>
      <c r="F7" s="161"/>
      <c r="G7" s="144"/>
      <c r="H7" s="143"/>
      <c r="I7" s="169"/>
      <c r="J7" s="102"/>
      <c r="K7" s="82"/>
      <c r="L7" s="82"/>
      <c r="M7" s="82"/>
      <c r="N7" s="82"/>
      <c r="O7" s="82"/>
      <c r="P7" s="82"/>
      <c r="Q7" s="82"/>
      <c r="R7" s="82"/>
      <c r="S7" s="82"/>
      <c r="T7" s="82"/>
      <c r="U7" s="82"/>
    </row>
    <row r="8" spans="1:21" x14ac:dyDescent="0.2">
      <c r="A8" s="82"/>
      <c r="B8" s="171"/>
      <c r="C8" s="168"/>
      <c r="D8" s="174"/>
      <c r="E8" s="175" t="s">
        <v>30</v>
      </c>
      <c r="F8" s="176">
        <v>46327</v>
      </c>
      <c r="G8" s="144"/>
      <c r="H8" s="144"/>
      <c r="I8" s="168"/>
      <c r="J8" s="82"/>
      <c r="K8" s="82"/>
      <c r="L8" s="82"/>
      <c r="M8" s="82"/>
      <c r="N8" s="82"/>
      <c r="O8" s="82"/>
      <c r="P8" s="82"/>
      <c r="Q8" s="82"/>
      <c r="R8" s="82"/>
      <c r="S8" s="82"/>
      <c r="T8" s="82"/>
      <c r="U8" s="82"/>
    </row>
    <row r="9" spans="1:21" ht="3" customHeight="1" x14ac:dyDescent="0.2">
      <c r="A9" s="82"/>
      <c r="B9" s="171"/>
      <c r="C9" s="168"/>
      <c r="D9" s="172"/>
      <c r="E9" s="175"/>
      <c r="F9" s="170"/>
      <c r="G9" s="144"/>
      <c r="H9" s="144"/>
      <c r="I9" s="168"/>
      <c r="J9" s="82"/>
      <c r="K9" s="82"/>
      <c r="L9" s="82"/>
      <c r="M9" s="82"/>
      <c r="N9" s="82"/>
      <c r="O9" s="82"/>
      <c r="P9" s="82"/>
      <c r="Q9" s="82"/>
      <c r="R9" s="82"/>
      <c r="S9" s="82"/>
      <c r="T9" s="82"/>
      <c r="U9" s="82"/>
    </row>
    <row r="10" spans="1:21" x14ac:dyDescent="0.2">
      <c r="A10" s="82"/>
      <c r="B10" s="171"/>
      <c r="C10" s="168"/>
      <c r="D10" s="177"/>
      <c r="E10" s="178"/>
      <c r="F10" s="170"/>
      <c r="G10" s="144"/>
      <c r="H10" s="144"/>
      <c r="I10" s="168"/>
      <c r="J10" s="82"/>
      <c r="K10" s="82"/>
      <c r="L10" s="82"/>
      <c r="M10" s="82"/>
      <c r="N10" s="82"/>
      <c r="O10" s="82"/>
      <c r="P10" s="82"/>
      <c r="Q10" s="82"/>
      <c r="R10" s="82"/>
      <c r="S10" s="82"/>
      <c r="T10" s="82"/>
      <c r="U10" s="82"/>
    </row>
    <row r="11" spans="1:21" ht="3" customHeight="1" x14ac:dyDescent="0.2">
      <c r="A11" s="82"/>
      <c r="B11" s="171"/>
      <c r="C11" s="168"/>
      <c r="D11" s="177"/>
      <c r="E11" s="175"/>
      <c r="F11" s="170"/>
      <c r="G11" s="144"/>
      <c r="H11" s="144"/>
      <c r="I11" s="168"/>
      <c r="J11" s="82"/>
      <c r="K11" s="82"/>
      <c r="L11" s="82"/>
      <c r="M11" s="82"/>
      <c r="N11" s="82"/>
      <c r="O11" s="82"/>
      <c r="P11" s="82"/>
      <c r="Q11" s="82"/>
      <c r="R11" s="82"/>
      <c r="S11" s="82"/>
      <c r="T11" s="82"/>
      <c r="U11" s="82"/>
    </row>
    <row r="12" spans="1:21" ht="3" customHeight="1" x14ac:dyDescent="0.2">
      <c r="A12" s="82"/>
      <c r="B12" s="179"/>
      <c r="C12" s="168"/>
      <c r="D12" s="144"/>
      <c r="E12" s="144"/>
      <c r="F12" s="161"/>
      <c r="G12" s="144"/>
      <c r="H12" s="144"/>
      <c r="I12" s="168"/>
      <c r="J12" s="84"/>
      <c r="K12" s="82"/>
      <c r="L12" s="82"/>
      <c r="M12" s="82"/>
      <c r="N12" s="82"/>
      <c r="O12" s="82"/>
      <c r="P12" s="82"/>
      <c r="Q12" s="82"/>
      <c r="R12" s="82"/>
      <c r="S12" s="82"/>
      <c r="T12" s="82"/>
      <c r="U12" s="82"/>
    </row>
    <row r="13" spans="1:21" x14ac:dyDescent="0.2">
      <c r="A13" s="82"/>
      <c r="B13" s="179"/>
      <c r="C13" s="168"/>
      <c r="D13" s="144"/>
      <c r="E13" s="144"/>
      <c r="F13" s="161"/>
      <c r="G13" s="144"/>
      <c r="H13" s="144"/>
      <c r="I13" s="168"/>
      <c r="J13" s="84"/>
      <c r="K13" s="82"/>
      <c r="L13" s="82"/>
      <c r="M13" s="82"/>
      <c r="N13" s="82"/>
      <c r="O13" s="82"/>
      <c r="P13" s="82"/>
      <c r="Q13" s="82"/>
      <c r="R13" s="82"/>
      <c r="S13" s="82"/>
      <c r="T13" s="82"/>
      <c r="U13" s="82"/>
    </row>
    <row r="14" spans="1:21" ht="3" customHeight="1" x14ac:dyDescent="0.2">
      <c r="A14" s="82"/>
      <c r="B14" s="179"/>
      <c r="C14" s="168"/>
      <c r="D14" s="144"/>
      <c r="E14" s="144"/>
      <c r="F14" s="161"/>
      <c r="G14" s="180"/>
      <c r="H14" s="180"/>
      <c r="I14" s="168"/>
      <c r="J14" s="84"/>
      <c r="K14" s="82"/>
      <c r="L14" s="82"/>
      <c r="M14" s="82"/>
      <c r="N14" s="82"/>
      <c r="O14" s="82"/>
      <c r="P14" s="82"/>
      <c r="Q14" s="82"/>
      <c r="R14" s="82"/>
      <c r="S14" s="82"/>
      <c r="T14" s="82"/>
      <c r="U14" s="82"/>
    </row>
    <row r="15" spans="1:21" ht="3" customHeight="1" x14ac:dyDescent="0.2">
      <c r="A15" s="82"/>
      <c r="B15" s="179"/>
      <c r="C15" s="168"/>
      <c r="D15" s="144"/>
      <c r="E15" s="144"/>
      <c r="F15" s="161"/>
      <c r="G15" s="144"/>
      <c r="H15" s="144"/>
      <c r="I15" s="168"/>
      <c r="J15" s="84"/>
      <c r="K15" s="82"/>
      <c r="L15" s="82"/>
      <c r="M15" s="82"/>
      <c r="N15" s="82"/>
      <c r="O15" s="82"/>
      <c r="P15" s="82"/>
      <c r="Q15" s="82"/>
      <c r="R15" s="82"/>
      <c r="S15" s="82"/>
      <c r="T15" s="82"/>
      <c r="U15" s="82"/>
    </row>
    <row r="16" spans="1:21" ht="30" customHeight="1" x14ac:dyDescent="0.2">
      <c r="A16" s="82"/>
      <c r="B16" s="179"/>
      <c r="C16" s="168"/>
      <c r="D16" s="144"/>
      <c r="E16" s="144"/>
      <c r="F16" s="181" t="s">
        <v>241</v>
      </c>
      <c r="G16" s="182" t="s">
        <v>54</v>
      </c>
      <c r="H16" s="123"/>
      <c r="I16" s="168"/>
      <c r="J16" s="183" t="s">
        <v>33</v>
      </c>
      <c r="K16" s="82"/>
      <c r="L16" s="82"/>
      <c r="M16" s="82"/>
      <c r="N16" s="82"/>
      <c r="O16" s="82"/>
      <c r="P16" s="82"/>
      <c r="Q16" s="82"/>
      <c r="R16" s="82"/>
      <c r="S16" s="82"/>
      <c r="T16" s="82"/>
      <c r="U16" s="82"/>
    </row>
    <row r="17" spans="1:21" ht="3" customHeight="1" x14ac:dyDescent="0.2">
      <c r="A17" s="82"/>
      <c r="B17" s="179"/>
      <c r="C17" s="168"/>
      <c r="D17" s="144"/>
      <c r="E17" s="144"/>
      <c r="F17" s="144"/>
      <c r="G17" s="144"/>
      <c r="H17" s="144"/>
      <c r="I17" s="168"/>
      <c r="J17" s="84"/>
      <c r="K17" s="82"/>
      <c r="L17" s="82"/>
      <c r="M17" s="82"/>
      <c r="N17" s="82"/>
      <c r="O17" s="82"/>
      <c r="P17" s="82"/>
      <c r="Q17" s="82"/>
      <c r="R17" s="82"/>
      <c r="S17" s="82"/>
      <c r="T17" s="82"/>
      <c r="U17" s="82"/>
    </row>
    <row r="18" spans="1:21" x14ac:dyDescent="0.2">
      <c r="A18" s="82"/>
      <c r="B18" s="179"/>
      <c r="C18" s="168"/>
      <c r="D18" s="144"/>
      <c r="E18" s="144"/>
      <c r="F18" s="144"/>
      <c r="G18" s="170" t="s">
        <v>32</v>
      </c>
      <c r="H18" s="184">
        <v>0.19</v>
      </c>
      <c r="I18" s="168"/>
      <c r="J18" s="84"/>
      <c r="K18" s="82"/>
      <c r="L18" s="82"/>
      <c r="M18" s="82"/>
      <c r="N18" s="82"/>
      <c r="O18" s="82"/>
      <c r="P18" s="82"/>
      <c r="Q18" s="82"/>
      <c r="R18" s="82"/>
      <c r="S18" s="82"/>
      <c r="T18" s="82"/>
      <c r="U18" s="82"/>
    </row>
    <row r="19" spans="1:21" ht="3" customHeight="1" x14ac:dyDescent="0.2">
      <c r="A19" s="82"/>
      <c r="B19" s="179"/>
      <c r="C19" s="168"/>
      <c r="D19" s="144"/>
      <c r="E19" s="144"/>
      <c r="F19" s="144"/>
      <c r="G19" s="144"/>
      <c r="H19" s="161"/>
      <c r="I19" s="168"/>
      <c r="J19" s="84"/>
      <c r="K19" s="82"/>
      <c r="L19" s="82"/>
      <c r="M19" s="82"/>
      <c r="N19" s="82"/>
      <c r="O19" s="82"/>
      <c r="P19" s="82"/>
      <c r="Q19" s="82"/>
      <c r="R19" s="82"/>
      <c r="S19" s="82"/>
      <c r="T19" s="82"/>
      <c r="U19" s="82"/>
    </row>
    <row r="20" spans="1:21" x14ac:dyDescent="0.2">
      <c r="A20" s="82"/>
      <c r="B20" s="179"/>
      <c r="C20" s="168"/>
      <c r="D20" s="144"/>
      <c r="E20" s="144"/>
      <c r="F20" s="144"/>
      <c r="G20" s="170" t="s">
        <v>55</v>
      </c>
      <c r="H20" s="185">
        <f>H16*1.19</f>
        <v>0</v>
      </c>
      <c r="I20" s="168"/>
      <c r="J20" s="84"/>
      <c r="K20" s="82"/>
      <c r="L20" s="82"/>
      <c r="M20" s="82"/>
      <c r="N20" s="82"/>
      <c r="O20" s="82"/>
      <c r="P20" s="82"/>
      <c r="Q20" s="82"/>
      <c r="R20" s="82"/>
      <c r="S20" s="82"/>
      <c r="T20" s="82"/>
      <c r="U20" s="82"/>
    </row>
    <row r="21" spans="1:21" ht="3" customHeight="1" x14ac:dyDescent="0.2">
      <c r="A21" s="82"/>
      <c r="B21" s="179"/>
      <c r="C21" s="168"/>
      <c r="D21" s="144"/>
      <c r="E21" s="144"/>
      <c r="F21" s="144"/>
      <c r="G21" s="161"/>
      <c r="H21" s="161"/>
      <c r="I21" s="168"/>
      <c r="J21" s="84"/>
      <c r="K21" s="82"/>
      <c r="L21" s="82"/>
      <c r="M21" s="82"/>
      <c r="N21" s="82"/>
      <c r="O21" s="82"/>
      <c r="P21" s="82"/>
      <c r="Q21" s="82"/>
      <c r="R21" s="82"/>
      <c r="S21" s="82"/>
      <c r="T21" s="82"/>
      <c r="U21" s="82"/>
    </row>
    <row r="22" spans="1:21" ht="3" customHeight="1" x14ac:dyDescent="0.2">
      <c r="A22" s="82"/>
      <c r="B22" s="179"/>
      <c r="C22" s="168"/>
      <c r="D22" s="144"/>
      <c r="E22" s="144"/>
      <c r="F22" s="144"/>
      <c r="G22" s="180"/>
      <c r="H22" s="180"/>
      <c r="I22" s="168"/>
      <c r="J22" s="84"/>
      <c r="K22" s="82"/>
      <c r="L22" s="82"/>
      <c r="M22" s="82"/>
      <c r="N22" s="82"/>
      <c r="O22" s="82"/>
      <c r="P22" s="82"/>
      <c r="Q22" s="82"/>
      <c r="R22" s="82"/>
      <c r="S22" s="82"/>
      <c r="T22" s="82"/>
      <c r="U22" s="82"/>
    </row>
    <row r="23" spans="1:21" ht="3" customHeight="1" x14ac:dyDescent="0.2">
      <c r="A23" s="82"/>
      <c r="B23" s="179"/>
      <c r="C23" s="168"/>
      <c r="D23" s="144"/>
      <c r="E23" s="144"/>
      <c r="F23" s="144"/>
      <c r="G23" s="144"/>
      <c r="H23" s="161"/>
      <c r="I23" s="168"/>
      <c r="J23" s="84"/>
      <c r="K23" s="82"/>
      <c r="L23" s="82"/>
      <c r="M23" s="82"/>
      <c r="N23" s="82"/>
      <c r="O23" s="82"/>
      <c r="P23" s="82"/>
      <c r="Q23" s="82"/>
      <c r="R23" s="82"/>
      <c r="S23" s="82"/>
      <c r="T23" s="82"/>
      <c r="U23" s="82"/>
    </row>
    <row r="24" spans="1:21" x14ac:dyDescent="0.2">
      <c r="A24" s="82"/>
      <c r="B24" s="179"/>
      <c r="C24" s="168"/>
      <c r="D24" s="144"/>
      <c r="E24" s="144"/>
      <c r="F24" s="144"/>
      <c r="G24" s="170" t="s">
        <v>56</v>
      </c>
      <c r="H24" s="185">
        <f>H16*60</f>
        <v>0</v>
      </c>
      <c r="I24" s="168"/>
      <c r="J24" s="84"/>
      <c r="K24" s="82"/>
      <c r="L24" s="82"/>
      <c r="M24" s="82"/>
      <c r="N24" s="82"/>
      <c r="O24" s="82"/>
      <c r="P24" s="82"/>
      <c r="Q24" s="82"/>
      <c r="R24" s="82"/>
      <c r="S24" s="82"/>
      <c r="T24" s="82"/>
      <c r="U24" s="82"/>
    </row>
    <row r="25" spans="1:21" ht="3" customHeight="1" x14ac:dyDescent="0.2">
      <c r="A25" s="82"/>
      <c r="B25" s="179"/>
      <c r="C25" s="168"/>
      <c r="D25" s="144"/>
      <c r="E25" s="144"/>
      <c r="F25" s="161"/>
      <c r="G25" s="144"/>
      <c r="H25" s="144"/>
      <c r="I25" s="168"/>
      <c r="J25" s="84"/>
      <c r="K25" s="82"/>
      <c r="L25" s="82"/>
      <c r="M25" s="82"/>
      <c r="N25" s="82"/>
      <c r="O25" s="82"/>
      <c r="P25" s="82"/>
      <c r="Q25" s="82"/>
      <c r="R25" s="82"/>
      <c r="S25" s="82"/>
      <c r="T25" s="82"/>
      <c r="U25" s="82"/>
    </row>
    <row r="26" spans="1:21" x14ac:dyDescent="0.2">
      <c r="A26" s="82"/>
      <c r="B26" s="179"/>
      <c r="C26" s="168"/>
      <c r="D26" s="144"/>
      <c r="E26" s="144"/>
      <c r="F26" s="144"/>
      <c r="G26" s="170" t="s">
        <v>32</v>
      </c>
      <c r="H26" s="184">
        <v>0.19</v>
      </c>
      <c r="I26" s="168"/>
      <c r="J26" s="84"/>
      <c r="K26" s="82"/>
      <c r="L26" s="82"/>
      <c r="M26" s="82"/>
      <c r="N26" s="82"/>
      <c r="O26" s="82"/>
      <c r="P26" s="82"/>
      <c r="Q26" s="82"/>
      <c r="R26" s="82"/>
      <c r="S26" s="82"/>
      <c r="T26" s="82"/>
      <c r="U26" s="82"/>
    </row>
    <row r="27" spans="1:21" ht="3" customHeight="1" x14ac:dyDescent="0.2">
      <c r="A27" s="82"/>
      <c r="B27" s="179"/>
      <c r="C27" s="168"/>
      <c r="D27" s="144"/>
      <c r="E27" s="144"/>
      <c r="F27" s="144"/>
      <c r="G27" s="144"/>
      <c r="H27" s="161"/>
      <c r="I27" s="168"/>
      <c r="J27" s="84"/>
      <c r="K27" s="82"/>
      <c r="L27" s="82"/>
      <c r="M27" s="82"/>
      <c r="N27" s="82"/>
      <c r="O27" s="82"/>
      <c r="P27" s="82"/>
      <c r="Q27" s="82"/>
      <c r="R27" s="82"/>
      <c r="S27" s="82"/>
      <c r="T27" s="82"/>
      <c r="U27" s="82"/>
    </row>
    <row r="28" spans="1:21" x14ac:dyDescent="0.2">
      <c r="A28" s="82"/>
      <c r="B28" s="179"/>
      <c r="C28" s="168"/>
      <c r="D28" s="144"/>
      <c r="E28" s="144"/>
      <c r="F28" s="144"/>
      <c r="G28" s="170" t="s">
        <v>57</v>
      </c>
      <c r="H28" s="185">
        <f>H24*1.19</f>
        <v>0</v>
      </c>
      <c r="I28" s="168"/>
      <c r="J28" s="84"/>
      <c r="K28" s="82"/>
      <c r="L28" s="82"/>
      <c r="M28" s="82"/>
      <c r="N28" s="82"/>
      <c r="O28" s="82"/>
      <c r="P28" s="82"/>
      <c r="Q28" s="82"/>
      <c r="R28" s="82"/>
      <c r="S28" s="82"/>
      <c r="T28" s="82"/>
      <c r="U28" s="82"/>
    </row>
    <row r="29" spans="1:21" x14ac:dyDescent="0.2">
      <c r="A29" s="82"/>
      <c r="B29" s="179"/>
      <c r="C29" s="168"/>
      <c r="D29" s="144"/>
      <c r="E29" s="144"/>
      <c r="F29" s="161"/>
      <c r="G29" s="144"/>
      <c r="H29" s="144"/>
      <c r="I29" s="168"/>
      <c r="J29" s="84"/>
      <c r="K29" s="82"/>
      <c r="L29" s="82"/>
      <c r="M29" s="82"/>
      <c r="N29" s="82"/>
      <c r="O29" s="82"/>
      <c r="P29" s="82"/>
      <c r="Q29" s="82"/>
      <c r="R29" s="82"/>
      <c r="S29" s="82"/>
      <c r="T29" s="82"/>
      <c r="U29" s="82"/>
    </row>
    <row r="30" spans="1:21" ht="3" customHeight="1" x14ac:dyDescent="0.2">
      <c r="A30" s="82"/>
      <c r="B30" s="179"/>
      <c r="C30" s="168"/>
      <c r="D30" s="144"/>
      <c r="E30" s="144"/>
      <c r="F30" s="144"/>
      <c r="G30" s="170"/>
      <c r="H30" s="186"/>
      <c r="I30" s="168"/>
      <c r="J30" s="82"/>
      <c r="K30" s="82"/>
      <c r="L30" s="82"/>
      <c r="M30" s="82"/>
      <c r="N30" s="82"/>
      <c r="O30" s="82"/>
      <c r="P30" s="82"/>
      <c r="Q30" s="82"/>
      <c r="R30" s="82"/>
      <c r="S30" s="82"/>
      <c r="T30" s="82"/>
      <c r="U30" s="82"/>
    </row>
    <row r="31" spans="1:21" ht="3" customHeight="1" x14ac:dyDescent="0.2">
      <c r="A31" s="82"/>
      <c r="B31" s="179"/>
      <c r="C31" s="187"/>
      <c r="D31" s="168"/>
      <c r="E31" s="168"/>
      <c r="F31" s="168"/>
      <c r="G31" s="168"/>
      <c r="H31" s="168"/>
      <c r="I31" s="168"/>
      <c r="J31" s="82"/>
      <c r="K31" s="82"/>
      <c r="L31" s="82"/>
      <c r="M31" s="82"/>
      <c r="N31" s="82"/>
      <c r="O31" s="82"/>
      <c r="P31" s="82"/>
      <c r="Q31" s="82"/>
      <c r="R31" s="82"/>
      <c r="S31" s="82"/>
      <c r="T31" s="82"/>
      <c r="U31" s="82"/>
    </row>
    <row r="32" spans="1:21" ht="3" customHeight="1" x14ac:dyDescent="0.2">
      <c r="A32" s="82"/>
      <c r="B32" s="179"/>
      <c r="C32" s="179"/>
      <c r="D32" s="82"/>
      <c r="E32" s="82"/>
      <c r="F32" s="82"/>
      <c r="G32" s="82"/>
      <c r="H32" s="82"/>
      <c r="I32" s="82"/>
      <c r="J32" s="82"/>
      <c r="K32" s="82"/>
      <c r="L32" s="82"/>
      <c r="M32" s="82"/>
      <c r="N32" s="82"/>
      <c r="O32" s="82"/>
      <c r="P32" s="82"/>
      <c r="Q32" s="82"/>
      <c r="R32" s="82"/>
      <c r="S32" s="82"/>
      <c r="T32" s="82"/>
      <c r="U32" s="82"/>
    </row>
    <row r="33" spans="1:22" ht="3" customHeight="1" x14ac:dyDescent="0.2">
      <c r="A33" s="82"/>
      <c r="B33" s="83"/>
      <c r="C33" s="168"/>
      <c r="D33" s="168"/>
      <c r="E33" s="168"/>
      <c r="F33" s="168"/>
      <c r="G33" s="168"/>
      <c r="H33" s="168"/>
      <c r="I33" s="168"/>
      <c r="J33" s="82"/>
      <c r="K33" s="82"/>
      <c r="L33" s="82"/>
      <c r="M33" s="82"/>
      <c r="N33" s="82"/>
      <c r="O33" s="82"/>
      <c r="P33" s="82"/>
      <c r="Q33" s="82"/>
      <c r="R33" s="82"/>
      <c r="S33" s="82"/>
      <c r="T33" s="82"/>
      <c r="U33" s="82"/>
    </row>
    <row r="34" spans="1:22" x14ac:dyDescent="0.2">
      <c r="A34" s="82"/>
      <c r="B34" s="179"/>
      <c r="C34" s="168"/>
      <c r="D34" s="144"/>
      <c r="E34" s="144"/>
      <c r="F34" s="161"/>
      <c r="G34" s="144"/>
      <c r="H34" s="144"/>
      <c r="I34" s="168"/>
      <c r="J34" s="84"/>
      <c r="K34" s="82"/>
      <c r="L34" s="82"/>
      <c r="M34" s="82"/>
      <c r="N34" s="82"/>
      <c r="O34" s="82"/>
      <c r="P34" s="82"/>
      <c r="Q34" s="82"/>
      <c r="R34" s="82"/>
      <c r="S34" s="82"/>
      <c r="T34" s="82"/>
      <c r="U34" s="82"/>
    </row>
    <row r="35" spans="1:22" ht="3" customHeight="1" x14ac:dyDescent="0.2">
      <c r="A35" s="82"/>
      <c r="B35" s="179"/>
      <c r="C35" s="168"/>
      <c r="D35" s="144"/>
      <c r="E35" s="144"/>
      <c r="F35" s="161"/>
      <c r="G35" s="180"/>
      <c r="H35" s="180"/>
      <c r="I35" s="168"/>
      <c r="J35" s="84"/>
      <c r="K35" s="82"/>
      <c r="L35" s="82"/>
      <c r="M35" s="82"/>
      <c r="N35" s="82"/>
      <c r="O35" s="82"/>
      <c r="P35" s="82"/>
      <c r="Q35" s="82"/>
      <c r="R35" s="82"/>
      <c r="S35" s="82"/>
      <c r="T35" s="82"/>
      <c r="U35" s="82"/>
    </row>
    <row r="36" spans="1:22" ht="3" customHeight="1" x14ac:dyDescent="0.2">
      <c r="A36" s="82"/>
      <c r="B36" s="179"/>
      <c r="C36" s="168"/>
      <c r="D36" s="144"/>
      <c r="E36" s="144"/>
      <c r="F36" s="161"/>
      <c r="G36" s="144"/>
      <c r="H36" s="144"/>
      <c r="I36" s="168"/>
      <c r="J36" s="84"/>
      <c r="K36" s="82"/>
      <c r="L36" s="82"/>
      <c r="M36" s="82"/>
      <c r="N36" s="82"/>
      <c r="O36" s="82"/>
      <c r="P36" s="82"/>
      <c r="Q36" s="82"/>
      <c r="R36" s="82"/>
      <c r="S36" s="82"/>
      <c r="T36" s="82"/>
      <c r="U36" s="82"/>
    </row>
    <row r="37" spans="1:22" ht="30" customHeight="1" x14ac:dyDescent="0.2">
      <c r="A37" s="82"/>
      <c r="B37" s="179"/>
      <c r="C37" s="168"/>
      <c r="D37" s="144"/>
      <c r="E37" s="144"/>
      <c r="F37" s="181" t="s">
        <v>241</v>
      </c>
      <c r="G37" s="175" t="s">
        <v>58</v>
      </c>
      <c r="H37" s="188">
        <f>SUM(H45:H54)</f>
        <v>0</v>
      </c>
      <c r="I37" s="168"/>
      <c r="J37" s="183"/>
      <c r="K37" s="82"/>
      <c r="L37" s="82"/>
      <c r="M37" s="82"/>
      <c r="N37" s="82"/>
      <c r="O37" s="82"/>
      <c r="P37" s="82"/>
      <c r="Q37" s="82"/>
      <c r="R37" s="82"/>
      <c r="S37" s="82"/>
      <c r="T37" s="82"/>
      <c r="U37" s="82"/>
    </row>
    <row r="38" spans="1:22" ht="3" customHeight="1" x14ac:dyDescent="0.2">
      <c r="A38" s="82"/>
      <c r="B38" s="179"/>
      <c r="C38" s="168"/>
      <c r="D38" s="144"/>
      <c r="E38" s="144"/>
      <c r="F38" s="144"/>
      <c r="G38" s="144"/>
      <c r="H38" s="144"/>
      <c r="I38" s="168"/>
      <c r="J38" s="84"/>
      <c r="K38" s="82"/>
      <c r="L38" s="82"/>
      <c r="M38" s="82"/>
      <c r="N38" s="82"/>
      <c r="O38" s="82"/>
      <c r="P38" s="82"/>
      <c r="Q38" s="82"/>
      <c r="R38" s="82"/>
      <c r="S38" s="82"/>
      <c r="T38" s="82"/>
      <c r="U38" s="82"/>
    </row>
    <row r="39" spans="1:22" x14ac:dyDescent="0.2">
      <c r="A39" s="82"/>
      <c r="B39" s="179"/>
      <c r="C39" s="168"/>
      <c r="D39" s="144"/>
      <c r="E39" s="144"/>
      <c r="F39" s="144"/>
      <c r="G39" s="170" t="s">
        <v>32</v>
      </c>
      <c r="H39" s="184">
        <v>0.19</v>
      </c>
      <c r="I39" s="168"/>
      <c r="J39" s="84"/>
      <c r="K39" s="82"/>
      <c r="L39" s="82"/>
      <c r="M39" s="82"/>
      <c r="N39" s="82"/>
      <c r="O39" s="82"/>
      <c r="P39" s="82"/>
      <c r="Q39" s="82"/>
      <c r="R39" s="82"/>
      <c r="S39" s="82"/>
      <c r="T39" s="82"/>
      <c r="U39" s="82"/>
    </row>
    <row r="40" spans="1:22" ht="3" customHeight="1" x14ac:dyDescent="0.2">
      <c r="A40" s="82"/>
      <c r="B40" s="179"/>
      <c r="C40" s="168"/>
      <c r="D40" s="144"/>
      <c r="E40" s="144"/>
      <c r="F40" s="144"/>
      <c r="G40" s="144"/>
      <c r="H40" s="161"/>
      <c r="I40" s="168"/>
      <c r="J40" s="84"/>
      <c r="K40" s="82"/>
      <c r="L40" s="82"/>
      <c r="M40" s="82"/>
      <c r="N40" s="82"/>
      <c r="O40" s="82"/>
      <c r="P40" s="82"/>
      <c r="Q40" s="82"/>
      <c r="R40" s="82"/>
      <c r="S40" s="82"/>
      <c r="T40" s="82"/>
      <c r="U40" s="82"/>
    </row>
    <row r="41" spans="1:22" x14ac:dyDescent="0.2">
      <c r="A41" s="82"/>
      <c r="B41" s="179"/>
      <c r="C41" s="168"/>
      <c r="D41" s="144"/>
      <c r="E41" s="144"/>
      <c r="F41" s="144"/>
      <c r="G41" s="170" t="s">
        <v>59</v>
      </c>
      <c r="H41" s="185">
        <f>H37*1.19</f>
        <v>0</v>
      </c>
      <c r="I41" s="168"/>
      <c r="J41" s="84"/>
      <c r="K41" s="82"/>
      <c r="L41" s="82"/>
      <c r="M41" s="82"/>
      <c r="N41" s="82"/>
      <c r="O41" s="82"/>
      <c r="P41" s="82"/>
      <c r="Q41" s="82"/>
      <c r="R41" s="82"/>
      <c r="S41" s="82"/>
      <c r="T41" s="82"/>
      <c r="U41" s="82"/>
    </row>
    <row r="42" spans="1:22" ht="3" customHeight="1" x14ac:dyDescent="0.2">
      <c r="A42" s="82"/>
      <c r="B42" s="179"/>
      <c r="C42" s="168"/>
      <c r="D42" s="144"/>
      <c r="E42" s="144"/>
      <c r="F42" s="144"/>
      <c r="G42" s="161"/>
      <c r="H42" s="161"/>
      <c r="I42" s="168"/>
      <c r="J42" s="84"/>
      <c r="K42" s="82"/>
      <c r="L42" s="82"/>
      <c r="M42" s="82"/>
      <c r="N42" s="82"/>
      <c r="O42" s="82"/>
      <c r="P42" s="82"/>
      <c r="Q42" s="82"/>
      <c r="R42" s="82"/>
      <c r="S42" s="82"/>
      <c r="T42" s="82"/>
      <c r="U42" s="82"/>
    </row>
    <row r="43" spans="1:22" ht="3" customHeight="1" x14ac:dyDescent="0.2">
      <c r="A43" s="82"/>
      <c r="B43" s="179"/>
      <c r="C43" s="168"/>
      <c r="D43" s="144"/>
      <c r="E43" s="144"/>
      <c r="F43" s="144"/>
      <c r="G43" s="180"/>
      <c r="H43" s="180"/>
      <c r="I43" s="168"/>
      <c r="J43" s="84"/>
      <c r="K43" s="82"/>
      <c r="L43" s="82"/>
      <c r="M43" s="82"/>
      <c r="N43" s="82"/>
      <c r="O43" s="82"/>
      <c r="P43" s="82"/>
      <c r="Q43" s="82"/>
      <c r="R43" s="82"/>
      <c r="S43" s="82"/>
      <c r="T43" s="82"/>
      <c r="U43" s="82"/>
    </row>
    <row r="44" spans="1:22" ht="17.25" customHeight="1" x14ac:dyDescent="0.2">
      <c r="A44" s="82"/>
      <c r="B44" s="179"/>
      <c r="C44" s="168"/>
      <c r="D44" s="144"/>
      <c r="E44" s="144"/>
      <c r="F44" s="144" t="s">
        <v>259</v>
      </c>
      <c r="G44" s="144" t="s">
        <v>10</v>
      </c>
      <c r="H44" s="161"/>
      <c r="I44" s="168"/>
      <c r="J44" s="84"/>
      <c r="K44" s="82"/>
      <c r="L44" s="82"/>
      <c r="M44" s="82"/>
      <c r="N44" s="82"/>
      <c r="O44" s="82"/>
      <c r="P44" s="82"/>
      <c r="Q44" s="82"/>
      <c r="R44" s="82"/>
      <c r="S44" s="82"/>
      <c r="T44" s="82"/>
      <c r="U44" s="82"/>
    </row>
    <row r="45" spans="1:22" ht="17.25" customHeight="1" x14ac:dyDescent="0.2">
      <c r="A45" s="82"/>
      <c r="B45" s="179"/>
      <c r="C45" s="168"/>
      <c r="D45" s="144"/>
      <c r="E45" s="144"/>
      <c r="F45" s="143" t="s">
        <v>260</v>
      </c>
      <c r="G45" s="145">
        <v>1</v>
      </c>
      <c r="H45" s="185">
        <f>G45*'Telefonanlage Lizenzen'!F4</f>
        <v>0</v>
      </c>
      <c r="I45" s="168"/>
      <c r="J45" s="84"/>
      <c r="K45" s="82"/>
      <c r="L45" s="82"/>
      <c r="M45" s="82"/>
      <c r="N45" s="82"/>
      <c r="O45" s="82"/>
      <c r="P45" s="82"/>
      <c r="Q45" s="82"/>
      <c r="R45" s="82"/>
      <c r="S45" s="82"/>
      <c r="T45" s="82"/>
      <c r="U45" s="82"/>
    </row>
    <row r="46" spans="1:22" ht="16.5" customHeight="1" x14ac:dyDescent="0.2">
      <c r="A46" s="82"/>
      <c r="B46" s="179"/>
      <c r="C46" s="168"/>
      <c r="D46" s="144"/>
      <c r="E46" s="144"/>
      <c r="F46" s="143" t="s">
        <v>143</v>
      </c>
      <c r="G46" s="145">
        <v>1</v>
      </c>
      <c r="H46" s="185">
        <f>G46*Telefonanlage!F4</f>
        <v>0</v>
      </c>
      <c r="I46" s="168"/>
      <c r="J46" s="84"/>
      <c r="K46" s="84"/>
      <c r="L46" s="82"/>
      <c r="M46" s="82"/>
      <c r="N46" s="82"/>
      <c r="O46" s="82"/>
      <c r="P46" s="82"/>
      <c r="Q46" s="82"/>
      <c r="R46" s="82"/>
      <c r="S46" s="82"/>
      <c r="T46" s="82"/>
      <c r="U46" s="82"/>
      <c r="V46" s="82"/>
    </row>
    <row r="47" spans="1:22" ht="16.5" customHeight="1" x14ac:dyDescent="0.2">
      <c r="A47" s="82"/>
      <c r="B47" s="179"/>
      <c r="C47" s="168"/>
      <c r="D47" s="144"/>
      <c r="E47" s="144"/>
      <c r="F47" s="143" t="s">
        <v>140</v>
      </c>
      <c r="G47" s="145">
        <v>706</v>
      </c>
      <c r="H47" s="185">
        <f>G47*'IP-Endgerät Typ Standard'!F3</f>
        <v>0</v>
      </c>
      <c r="I47" s="168"/>
      <c r="J47" s="84"/>
      <c r="K47" s="84"/>
      <c r="L47" s="82"/>
      <c r="M47" s="82"/>
      <c r="N47" s="82"/>
      <c r="O47" s="82"/>
      <c r="P47" s="82"/>
      <c r="Q47" s="82"/>
      <c r="R47" s="82"/>
      <c r="S47" s="82"/>
      <c r="T47" s="82"/>
      <c r="U47" s="82"/>
      <c r="V47" s="82"/>
    </row>
    <row r="48" spans="1:22" ht="16.5" customHeight="1" x14ac:dyDescent="0.2">
      <c r="A48" s="82"/>
      <c r="B48" s="179"/>
      <c r="C48" s="168"/>
      <c r="D48" s="144"/>
      <c r="E48" s="144"/>
      <c r="F48" s="143" t="s">
        <v>141</v>
      </c>
      <c r="G48" s="145">
        <v>70</v>
      </c>
      <c r="H48" s="185">
        <f>G48*'IP-Endgerät Typ Komfort '!F3</f>
        <v>0</v>
      </c>
      <c r="I48" s="168"/>
      <c r="J48" s="84"/>
      <c r="K48" s="84"/>
      <c r="L48" s="82"/>
      <c r="M48" s="82"/>
      <c r="N48" s="82"/>
      <c r="O48" s="82"/>
      <c r="P48" s="82"/>
      <c r="Q48" s="82"/>
      <c r="R48" s="82"/>
      <c r="S48" s="82"/>
      <c r="T48" s="82"/>
      <c r="U48" s="82"/>
      <c r="V48" s="82"/>
    </row>
    <row r="49" spans="1:22" ht="16.5" customHeight="1" x14ac:dyDescent="0.2">
      <c r="A49" s="82"/>
      <c r="B49" s="179"/>
      <c r="C49" s="168"/>
      <c r="D49" s="144"/>
      <c r="E49" s="144"/>
      <c r="F49" s="143" t="s">
        <v>231</v>
      </c>
      <c r="G49" s="145">
        <v>10</v>
      </c>
      <c r="H49" s="185">
        <f>G49*'IP-Endgerät Typ Komfort+'!F3</f>
        <v>0</v>
      </c>
      <c r="I49" s="168"/>
      <c r="J49" s="84"/>
      <c r="K49" s="84"/>
      <c r="L49" s="82"/>
      <c r="M49" s="82"/>
      <c r="N49" s="82"/>
      <c r="O49" s="82"/>
      <c r="P49" s="82"/>
      <c r="Q49" s="82"/>
      <c r="R49" s="82"/>
      <c r="S49" s="82"/>
      <c r="T49" s="82"/>
      <c r="U49" s="82"/>
      <c r="V49" s="82"/>
    </row>
    <row r="50" spans="1:22" ht="16.5" customHeight="1" x14ac:dyDescent="0.2">
      <c r="A50" s="82"/>
      <c r="B50" s="179"/>
      <c r="C50" s="168"/>
      <c r="D50" s="144"/>
      <c r="E50" s="144"/>
      <c r="F50" s="143" t="s">
        <v>142</v>
      </c>
      <c r="G50" s="145">
        <v>42</v>
      </c>
      <c r="H50" s="185">
        <f>G50*'Beistellmodul Komfort '!F3</f>
        <v>0</v>
      </c>
      <c r="I50" s="168"/>
      <c r="J50" s="84"/>
      <c r="K50" s="84"/>
      <c r="L50" s="82"/>
      <c r="M50" s="82"/>
      <c r="N50" s="82"/>
      <c r="O50" s="82"/>
      <c r="P50" s="82"/>
      <c r="Q50" s="82"/>
      <c r="R50" s="82"/>
      <c r="S50" s="82"/>
      <c r="T50" s="82"/>
      <c r="U50" s="82"/>
      <c r="V50" s="82"/>
    </row>
    <row r="51" spans="1:22" ht="16.5" customHeight="1" x14ac:dyDescent="0.2">
      <c r="A51" s="82"/>
      <c r="B51" s="179"/>
      <c r="C51" s="168"/>
      <c r="D51" s="144"/>
      <c r="E51" s="144"/>
      <c r="F51" s="143" t="s">
        <v>230</v>
      </c>
      <c r="G51" s="145">
        <v>1</v>
      </c>
      <c r="H51" s="185">
        <f>G51*'IP-Endgerät Typ Konferenz'!F3</f>
        <v>0</v>
      </c>
      <c r="I51" s="168"/>
      <c r="J51" s="84"/>
      <c r="K51" s="84"/>
      <c r="L51" s="82"/>
      <c r="M51" s="82"/>
      <c r="N51" s="82"/>
      <c r="O51" s="82"/>
      <c r="P51" s="82"/>
      <c r="Q51" s="82"/>
      <c r="R51" s="82"/>
      <c r="S51" s="82"/>
      <c r="T51" s="82"/>
      <c r="U51" s="82"/>
      <c r="V51" s="82"/>
    </row>
    <row r="52" spans="1:22" ht="16.5" customHeight="1" x14ac:dyDescent="0.2">
      <c r="A52" s="82"/>
      <c r="B52" s="179"/>
      <c r="C52" s="168"/>
      <c r="D52" s="144"/>
      <c r="E52" s="144"/>
      <c r="F52" s="143" t="s">
        <v>144</v>
      </c>
      <c r="G52" s="145">
        <v>13</v>
      </c>
      <c r="H52" s="185">
        <f>G52*'Analoge Voice Gateways'!F3</f>
        <v>0</v>
      </c>
      <c r="I52" s="168"/>
      <c r="J52" s="84"/>
      <c r="K52" s="84"/>
      <c r="L52" s="82"/>
      <c r="M52" s="82"/>
      <c r="N52" s="82"/>
      <c r="O52" s="82"/>
      <c r="P52" s="82"/>
      <c r="Q52" s="82"/>
      <c r="R52" s="82"/>
      <c r="S52" s="82"/>
      <c r="T52" s="82"/>
      <c r="U52" s="82"/>
      <c r="V52" s="82"/>
    </row>
    <row r="53" spans="1:22" ht="16.5" customHeight="1" x14ac:dyDescent="0.2">
      <c r="A53" s="82"/>
      <c r="B53" s="179"/>
      <c r="C53" s="168"/>
      <c r="D53" s="144"/>
      <c r="E53" s="144"/>
      <c r="F53" s="143" t="s">
        <v>145</v>
      </c>
      <c r="G53" s="145">
        <v>4</v>
      </c>
      <c r="H53" s="185">
        <f>G53*Vermittlungsarbeitsplätze!F3</f>
        <v>0</v>
      </c>
      <c r="I53" s="168"/>
      <c r="J53" s="84"/>
      <c r="K53" s="84"/>
      <c r="L53" s="82"/>
      <c r="M53" s="82"/>
      <c r="N53" s="82"/>
      <c r="O53" s="82"/>
      <c r="P53" s="82"/>
      <c r="Q53" s="82"/>
      <c r="R53" s="82"/>
      <c r="S53" s="82"/>
      <c r="T53" s="82"/>
      <c r="U53" s="82"/>
      <c r="V53" s="82"/>
    </row>
    <row r="54" spans="1:22" ht="16.5" customHeight="1" x14ac:dyDescent="0.2">
      <c r="A54" s="82"/>
      <c r="B54" s="179"/>
      <c r="C54" s="168"/>
      <c r="D54" s="144"/>
      <c r="E54" s="144"/>
      <c r="F54" s="143" t="s">
        <v>146</v>
      </c>
      <c r="G54" s="145">
        <v>23</v>
      </c>
      <c r="H54" s="185">
        <f>G54*'Analog Telephone Adapter 2 Port'!F3</f>
        <v>0</v>
      </c>
      <c r="I54" s="168"/>
      <c r="J54" s="84"/>
      <c r="K54" s="84"/>
      <c r="L54" s="82"/>
      <c r="M54" s="82"/>
      <c r="N54" s="82"/>
      <c r="O54" s="82"/>
      <c r="P54" s="82"/>
      <c r="Q54" s="82"/>
      <c r="R54" s="82"/>
      <c r="S54" s="82"/>
      <c r="T54" s="82"/>
      <c r="U54" s="82"/>
      <c r="V54" s="82"/>
    </row>
    <row r="55" spans="1:22" ht="9" customHeight="1" x14ac:dyDescent="0.2">
      <c r="A55" s="82"/>
      <c r="B55" s="179"/>
      <c r="C55" s="168"/>
      <c r="D55" s="144"/>
      <c r="E55" s="144"/>
      <c r="F55" s="144"/>
      <c r="G55" s="144"/>
      <c r="H55" s="161"/>
      <c r="I55" s="168"/>
      <c r="J55" s="84"/>
      <c r="K55" s="82"/>
      <c r="L55" s="82"/>
      <c r="M55" s="82"/>
      <c r="N55" s="82"/>
      <c r="O55" s="82"/>
      <c r="P55" s="82"/>
      <c r="Q55" s="82"/>
      <c r="R55" s="82"/>
      <c r="S55" s="82"/>
      <c r="T55" s="82"/>
      <c r="U55" s="82"/>
    </row>
    <row r="56" spans="1:22" x14ac:dyDescent="0.2">
      <c r="A56" s="82"/>
      <c r="B56" s="179"/>
      <c r="C56" s="179"/>
      <c r="D56" s="82"/>
      <c r="E56" s="82"/>
      <c r="F56" s="82"/>
      <c r="G56" s="82"/>
      <c r="H56" s="82"/>
      <c r="I56" s="82"/>
      <c r="J56" s="82"/>
      <c r="K56" s="82"/>
      <c r="L56" s="82"/>
      <c r="M56" s="82"/>
      <c r="N56" s="82"/>
      <c r="O56" s="82"/>
      <c r="P56" s="82"/>
      <c r="Q56" s="82"/>
      <c r="R56" s="82"/>
      <c r="S56" s="82"/>
      <c r="T56" s="82"/>
      <c r="U56" s="82"/>
    </row>
    <row r="57" spans="1:22" ht="3" customHeight="1" thickBot="1" x14ac:dyDescent="0.25">
      <c r="A57" s="82"/>
      <c r="B57" s="179"/>
      <c r="C57" s="179"/>
      <c r="D57" s="82"/>
      <c r="E57" s="82"/>
      <c r="F57" s="82"/>
      <c r="G57" s="82"/>
      <c r="H57" s="82"/>
      <c r="I57" s="82"/>
      <c r="J57" s="82"/>
      <c r="K57" s="82"/>
      <c r="L57" s="82"/>
      <c r="M57" s="82"/>
      <c r="N57" s="82"/>
      <c r="O57" s="82"/>
      <c r="P57" s="82"/>
      <c r="Q57" s="82"/>
      <c r="R57" s="82"/>
      <c r="S57" s="82"/>
      <c r="T57" s="82"/>
      <c r="U57" s="82"/>
    </row>
    <row r="58" spans="1:22" ht="13.5" thickBot="1" x14ac:dyDescent="0.25">
      <c r="A58" s="82"/>
      <c r="B58" s="189" t="s">
        <v>4</v>
      </c>
      <c r="C58" s="179"/>
      <c r="D58" s="252" t="s">
        <v>26</v>
      </c>
      <c r="E58" s="253"/>
      <c r="F58" s="253"/>
      <c r="G58" s="253"/>
      <c r="H58" s="253"/>
      <c r="I58" s="254"/>
      <c r="J58" s="191" t="s">
        <v>5</v>
      </c>
      <c r="K58" s="191" t="s">
        <v>2</v>
      </c>
      <c r="L58" s="192" t="s">
        <v>37</v>
      </c>
      <c r="M58" s="82"/>
      <c r="N58" s="82"/>
      <c r="O58" s="82"/>
      <c r="P58" s="82"/>
      <c r="Q58" s="82"/>
      <c r="R58" s="82"/>
      <c r="S58" s="82"/>
      <c r="T58" s="82"/>
      <c r="U58" s="82"/>
    </row>
    <row r="59" spans="1:22" ht="13.5" thickBot="1" x14ac:dyDescent="0.25">
      <c r="A59" s="82"/>
      <c r="B59" s="193" t="s">
        <v>21</v>
      </c>
      <c r="C59" s="179"/>
      <c r="D59" s="255" t="s">
        <v>60</v>
      </c>
      <c r="E59" s="256"/>
      <c r="F59" s="256"/>
      <c r="G59" s="256"/>
      <c r="H59" s="256"/>
      <c r="I59" s="257"/>
      <c r="J59" s="194" t="s">
        <v>8</v>
      </c>
      <c r="K59" s="5"/>
      <c r="L59" s="200"/>
      <c r="M59" s="82"/>
      <c r="N59" s="82"/>
      <c r="O59" s="82"/>
      <c r="P59" s="82"/>
      <c r="Q59" s="82"/>
      <c r="R59" s="82"/>
      <c r="S59" s="82"/>
      <c r="T59" s="82"/>
      <c r="U59" s="82"/>
    </row>
    <row r="60" spans="1:22" ht="13.5" thickBot="1" x14ac:dyDescent="0.25">
      <c r="A60" s="82"/>
      <c r="B60" s="193" t="s">
        <v>22</v>
      </c>
      <c r="C60" s="179"/>
      <c r="D60" s="258" t="s">
        <v>61</v>
      </c>
      <c r="E60" s="259"/>
      <c r="F60" s="259"/>
      <c r="G60" s="259"/>
      <c r="H60" s="259"/>
      <c r="I60" s="260"/>
      <c r="J60" s="195" t="s">
        <v>8</v>
      </c>
      <c r="K60" s="53"/>
      <c r="L60" s="201"/>
      <c r="M60" s="82"/>
      <c r="N60" s="82"/>
      <c r="O60" s="82"/>
      <c r="P60" s="82"/>
      <c r="Q60" s="82"/>
      <c r="R60" s="82"/>
      <c r="S60" s="82"/>
      <c r="T60" s="82"/>
      <c r="U60" s="82"/>
    </row>
    <row r="61" spans="1:22" ht="13.5" thickBot="1" x14ac:dyDescent="0.25">
      <c r="A61" s="82"/>
      <c r="B61" s="193" t="s">
        <v>23</v>
      </c>
      <c r="C61" s="82"/>
      <c r="D61" s="258" t="s">
        <v>62</v>
      </c>
      <c r="E61" s="259"/>
      <c r="F61" s="259"/>
      <c r="G61" s="259"/>
      <c r="H61" s="259"/>
      <c r="I61" s="260"/>
      <c r="J61" s="32" t="s">
        <v>8</v>
      </c>
      <c r="K61" s="6"/>
      <c r="L61" s="129"/>
      <c r="M61" s="82"/>
      <c r="N61" s="82"/>
      <c r="O61" s="82"/>
      <c r="P61" s="82"/>
      <c r="Q61" s="82"/>
      <c r="R61" s="82"/>
      <c r="S61" s="82"/>
      <c r="T61" s="82"/>
      <c r="U61" s="82"/>
    </row>
    <row r="62" spans="1:22" ht="13.5" thickBot="1" x14ac:dyDescent="0.25">
      <c r="A62" s="82"/>
      <c r="B62" s="193" t="s">
        <v>24</v>
      </c>
      <c r="C62" s="82"/>
      <c r="D62" s="258" t="s">
        <v>34</v>
      </c>
      <c r="E62" s="259"/>
      <c r="F62" s="259"/>
      <c r="G62" s="259"/>
      <c r="H62" s="259"/>
      <c r="I62" s="260"/>
      <c r="J62" s="32" t="s">
        <v>8</v>
      </c>
      <c r="K62" s="6"/>
      <c r="L62" s="129"/>
      <c r="M62" s="82"/>
      <c r="N62" s="82"/>
      <c r="O62" s="82"/>
      <c r="P62" s="82"/>
      <c r="Q62" s="82"/>
      <c r="R62" s="82"/>
      <c r="S62" s="82"/>
      <c r="T62" s="82"/>
      <c r="U62" s="82"/>
    </row>
    <row r="63" spans="1:22" ht="13.5" thickBot="1" x14ac:dyDescent="0.25">
      <c r="A63" s="82"/>
      <c r="B63" s="196" t="s">
        <v>25</v>
      </c>
      <c r="C63" s="82"/>
      <c r="D63" s="261" t="s">
        <v>27</v>
      </c>
      <c r="E63" s="262"/>
      <c r="F63" s="262"/>
      <c r="G63" s="262"/>
      <c r="H63" s="262"/>
      <c r="I63" s="263"/>
      <c r="J63" s="197" t="s">
        <v>8</v>
      </c>
      <c r="K63" s="7"/>
      <c r="L63" s="128"/>
      <c r="M63" s="82"/>
      <c r="N63" s="82"/>
      <c r="O63" s="82"/>
      <c r="P63" s="82"/>
      <c r="Q63" s="82"/>
      <c r="R63" s="82"/>
      <c r="S63" s="82"/>
      <c r="T63" s="82"/>
      <c r="U63" s="82"/>
    </row>
    <row r="64" spans="1:22" ht="13.5" thickBot="1" x14ac:dyDescent="0.25">
      <c r="A64" s="82"/>
      <c r="B64" s="196" t="s">
        <v>63</v>
      </c>
      <c r="C64" s="82"/>
      <c r="D64" s="198" t="s">
        <v>64</v>
      </c>
      <c r="E64" s="199"/>
      <c r="F64" s="199"/>
      <c r="G64" s="199"/>
      <c r="H64" s="199"/>
      <c r="I64" s="199"/>
      <c r="J64" s="197" t="s">
        <v>8</v>
      </c>
      <c r="K64" s="7"/>
      <c r="L64" s="128"/>
      <c r="M64" s="82"/>
      <c r="N64" s="82"/>
      <c r="O64" s="82"/>
      <c r="P64" s="82"/>
      <c r="Q64" s="82"/>
      <c r="R64" s="82"/>
      <c r="S64" s="82"/>
      <c r="T64" s="82"/>
      <c r="U64" s="82"/>
    </row>
    <row r="65" spans="1:21" x14ac:dyDescent="0.2">
      <c r="A65" s="82"/>
      <c r="B65" s="82"/>
      <c r="C65" s="82"/>
      <c r="D65" s="82"/>
      <c r="E65" s="82"/>
      <c r="F65" s="82"/>
      <c r="G65" s="82"/>
      <c r="H65" s="82"/>
      <c r="I65" s="82"/>
      <c r="J65" s="82"/>
      <c r="K65" s="82"/>
      <c r="L65" s="82"/>
      <c r="M65" s="82"/>
      <c r="N65" s="82"/>
      <c r="O65" s="82"/>
      <c r="P65" s="82"/>
      <c r="Q65" s="82"/>
      <c r="R65" s="82"/>
      <c r="S65" s="82"/>
      <c r="T65" s="82"/>
      <c r="U65" s="82"/>
    </row>
    <row r="66" spans="1:21" x14ac:dyDescent="0.2">
      <c r="A66" s="82"/>
      <c r="B66" s="82"/>
      <c r="C66" s="82"/>
      <c r="D66" s="82"/>
      <c r="E66" s="82"/>
      <c r="F66" s="82"/>
      <c r="G66" s="82"/>
      <c r="H66" s="82"/>
      <c r="I66" s="82"/>
      <c r="J66" s="82"/>
      <c r="K66" s="82"/>
      <c r="L66" s="82"/>
      <c r="M66" s="82"/>
      <c r="N66" s="82"/>
      <c r="O66" s="82"/>
      <c r="P66" s="82"/>
      <c r="Q66" s="82"/>
      <c r="R66" s="82"/>
      <c r="S66" s="82"/>
      <c r="T66" s="82"/>
      <c r="U66" s="82"/>
    </row>
    <row r="67" spans="1:21" x14ac:dyDescent="0.2">
      <c r="A67" s="82"/>
      <c r="B67" s="82"/>
      <c r="C67" s="82"/>
      <c r="D67" s="82"/>
      <c r="E67" s="82"/>
      <c r="F67" s="82"/>
      <c r="G67" s="82"/>
      <c r="H67" s="82"/>
      <c r="I67" s="82"/>
      <c r="J67" s="82"/>
      <c r="K67" s="82"/>
      <c r="L67" s="82"/>
      <c r="M67" s="82"/>
      <c r="N67" s="82"/>
      <c r="O67" s="82"/>
      <c r="P67" s="82"/>
      <c r="Q67" s="82"/>
      <c r="R67" s="82"/>
      <c r="S67" s="82"/>
      <c r="T67" s="82"/>
      <c r="U67" s="82"/>
    </row>
    <row r="68" spans="1:21" x14ac:dyDescent="0.2">
      <c r="A68" s="82"/>
      <c r="B68" s="82"/>
      <c r="C68" s="82"/>
      <c r="D68" s="82"/>
      <c r="E68" s="82"/>
      <c r="F68" s="82"/>
      <c r="G68" s="82"/>
      <c r="H68" s="82"/>
      <c r="I68" s="82"/>
      <c r="J68" s="82"/>
      <c r="K68" s="82"/>
      <c r="L68" s="82"/>
      <c r="M68" s="82"/>
      <c r="N68" s="82"/>
      <c r="O68" s="82"/>
      <c r="P68" s="82"/>
      <c r="Q68" s="82"/>
      <c r="R68" s="82"/>
      <c r="S68" s="82"/>
      <c r="T68" s="82"/>
      <c r="U68" s="82"/>
    </row>
    <row r="69" spans="1:21" x14ac:dyDescent="0.2">
      <c r="A69" s="82"/>
      <c r="B69" s="82"/>
      <c r="C69" s="82"/>
      <c r="D69" s="82"/>
      <c r="E69" s="82"/>
      <c r="F69" s="82"/>
      <c r="G69" s="82"/>
      <c r="H69" s="82"/>
      <c r="I69" s="82"/>
      <c r="J69" s="82"/>
      <c r="K69" s="82"/>
      <c r="L69" s="82"/>
      <c r="M69" s="82"/>
      <c r="N69" s="82"/>
      <c r="O69" s="82"/>
      <c r="P69" s="82"/>
      <c r="Q69" s="82"/>
      <c r="R69" s="82"/>
      <c r="S69" s="82"/>
      <c r="T69" s="82"/>
      <c r="U69" s="82"/>
    </row>
    <row r="70" spans="1:21" x14ac:dyDescent="0.2">
      <c r="A70" s="82"/>
      <c r="B70" s="82"/>
      <c r="C70" s="82"/>
      <c r="D70" s="82"/>
      <c r="E70" s="82"/>
      <c r="F70" s="82"/>
      <c r="G70" s="82"/>
      <c r="H70" s="82"/>
      <c r="I70" s="82"/>
      <c r="J70" s="82"/>
      <c r="K70" s="82"/>
      <c r="L70" s="82"/>
      <c r="M70" s="82"/>
      <c r="N70" s="82"/>
      <c r="O70" s="82"/>
      <c r="P70" s="82"/>
      <c r="Q70" s="82"/>
      <c r="R70" s="82"/>
      <c r="S70" s="82"/>
      <c r="T70" s="82"/>
      <c r="U70" s="82"/>
    </row>
    <row r="71" spans="1:21" x14ac:dyDescent="0.2">
      <c r="A71" s="82"/>
      <c r="B71" s="82"/>
      <c r="C71" s="82"/>
      <c r="D71" s="82"/>
      <c r="E71" s="82"/>
      <c r="F71" s="82"/>
      <c r="G71" s="82"/>
      <c r="H71" s="82"/>
      <c r="I71" s="82"/>
      <c r="J71" s="82"/>
      <c r="K71" s="82"/>
      <c r="L71" s="82"/>
      <c r="M71" s="82"/>
      <c r="N71" s="82"/>
      <c r="O71" s="82"/>
      <c r="P71" s="82"/>
      <c r="Q71" s="82"/>
      <c r="R71" s="82"/>
      <c r="S71" s="82"/>
      <c r="T71" s="82"/>
      <c r="U71" s="82"/>
    </row>
    <row r="72" spans="1:21" x14ac:dyDescent="0.2">
      <c r="A72" s="82"/>
      <c r="B72" s="82"/>
      <c r="C72" s="82"/>
      <c r="D72" s="82"/>
      <c r="E72" s="82"/>
      <c r="F72" s="82"/>
      <c r="G72" s="82"/>
      <c r="H72" s="82"/>
      <c r="I72" s="82"/>
      <c r="J72" s="82"/>
      <c r="K72" s="82"/>
      <c r="L72" s="82"/>
      <c r="M72" s="82"/>
      <c r="N72" s="82"/>
      <c r="O72" s="82"/>
      <c r="P72" s="82"/>
      <c r="Q72" s="82"/>
      <c r="R72" s="82"/>
      <c r="S72" s="82"/>
      <c r="T72" s="82"/>
      <c r="U72" s="82"/>
    </row>
    <row r="73" spans="1:21" x14ac:dyDescent="0.2">
      <c r="A73" s="82"/>
      <c r="B73" s="82"/>
      <c r="C73" s="82"/>
      <c r="D73" s="82"/>
      <c r="E73" s="82"/>
      <c r="F73" s="82"/>
      <c r="G73" s="82"/>
      <c r="H73" s="82"/>
      <c r="I73" s="82"/>
      <c r="J73" s="82"/>
      <c r="K73" s="82"/>
      <c r="L73" s="82"/>
      <c r="M73" s="82"/>
      <c r="N73" s="82"/>
      <c r="O73" s="82"/>
      <c r="P73" s="82"/>
      <c r="Q73" s="82"/>
      <c r="R73" s="82"/>
      <c r="S73" s="82"/>
      <c r="T73" s="82"/>
      <c r="U73" s="82"/>
    </row>
  </sheetData>
  <sheetProtection algorithmName="SHA-512" hashValue="6NBiVKK8wjt7f8xN5Um/RbRRshXm3tUFoKDiOShIo6WXBEP4OQr7GUovtxpWJ5t3hMkAOM9SYp5SliYwzNqj1w==" saltValue="GpJPks63cgZU+oUussBu8w==" spinCount="100000" sheet="1" objects="1" scenarios="1"/>
  <mergeCells count="6">
    <mergeCell ref="D58:I58"/>
    <mergeCell ref="D59:I59"/>
    <mergeCell ref="D61:I61"/>
    <mergeCell ref="D62:I62"/>
    <mergeCell ref="D63:I63"/>
    <mergeCell ref="D60:I60"/>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I14"/>
  <sheetViews>
    <sheetView zoomScaleNormal="100" workbookViewId="0">
      <selection activeCell="B4" sqref="B4"/>
    </sheetView>
  </sheetViews>
  <sheetFormatPr baseColWidth="10" defaultRowHeight="12.75" x14ac:dyDescent="0.2"/>
  <cols>
    <col min="1" max="1" width="1.7109375" style="19" customWidth="1"/>
    <col min="2" max="2" width="133.7109375" style="19" customWidth="1"/>
    <col min="3" max="3" width="10.5703125" style="19" bestFit="1" customWidth="1"/>
    <col min="4" max="4" width="15.7109375" style="202" customWidth="1"/>
    <col min="5" max="5" width="59.7109375" style="19" customWidth="1"/>
    <col min="6" max="16384" width="11.42578125" style="19"/>
  </cols>
  <sheetData>
    <row r="1" spans="2:9" x14ac:dyDescent="0.2">
      <c r="B1" s="21"/>
    </row>
    <row r="2" spans="2:9" x14ac:dyDescent="0.2">
      <c r="B2" s="50" t="s">
        <v>41</v>
      </c>
      <c r="C2" s="24"/>
      <c r="E2" s="163"/>
    </row>
    <row r="3" spans="2:9" x14ac:dyDescent="0.2">
      <c r="B3" s="50"/>
      <c r="C3" s="24"/>
      <c r="E3" s="163"/>
    </row>
    <row r="4" spans="2:9" ht="25.5" x14ac:dyDescent="0.2">
      <c r="B4" s="66" t="s">
        <v>70</v>
      </c>
      <c r="C4" s="24"/>
      <c r="E4" s="163"/>
    </row>
    <row r="5" spans="2:9" x14ac:dyDescent="0.2">
      <c r="B5" s="66" t="s">
        <v>71</v>
      </c>
      <c r="C5" s="21"/>
    </row>
    <row r="6" spans="2:9" ht="13.5" thickBot="1" x14ac:dyDescent="0.25">
      <c r="B6" s="66"/>
      <c r="C6" s="21"/>
    </row>
    <row r="7" spans="2:9" ht="13.5" thickBot="1" x14ac:dyDescent="0.25">
      <c r="B7" s="67" t="s">
        <v>3</v>
      </c>
      <c r="C7" s="55" t="s">
        <v>40</v>
      </c>
      <c r="D7" s="243" t="s">
        <v>2</v>
      </c>
      <c r="E7" s="192" t="s">
        <v>37</v>
      </c>
      <c r="F7" s="21"/>
      <c r="G7" s="21"/>
      <c r="H7" s="21"/>
      <c r="I7" s="21"/>
    </row>
    <row r="8" spans="2:9" ht="25.5" x14ac:dyDescent="0.2">
      <c r="B8" s="61" t="s">
        <v>65</v>
      </c>
      <c r="C8" s="56" t="s">
        <v>8</v>
      </c>
      <c r="D8" s="17"/>
      <c r="E8" s="244"/>
    </row>
    <row r="9" spans="2:9" x14ac:dyDescent="0.2">
      <c r="B9" s="62" t="s">
        <v>66</v>
      </c>
      <c r="C9" s="57" t="s">
        <v>8</v>
      </c>
      <c r="D9" s="18"/>
      <c r="E9" s="245"/>
    </row>
    <row r="10" spans="2:9" ht="25.5" x14ac:dyDescent="0.2">
      <c r="B10" s="63" t="s">
        <v>67</v>
      </c>
      <c r="C10" s="58" t="s">
        <v>8</v>
      </c>
      <c r="D10" s="14"/>
      <c r="E10" s="246"/>
    </row>
    <row r="11" spans="2:9" x14ac:dyDescent="0.2">
      <c r="B11" s="64" t="s">
        <v>68</v>
      </c>
      <c r="C11" s="59" t="s">
        <v>8</v>
      </c>
      <c r="D11" s="15"/>
      <c r="E11" s="247"/>
    </row>
    <row r="12" spans="2:9" ht="26.25" thickBot="1" x14ac:dyDescent="0.25">
      <c r="B12" s="65" t="s">
        <v>69</v>
      </c>
      <c r="C12" s="60" t="s">
        <v>8</v>
      </c>
      <c r="D12" s="13"/>
      <c r="E12" s="128"/>
    </row>
    <row r="14" spans="2:9" x14ac:dyDescent="0.2">
      <c r="B14" s="49"/>
    </row>
  </sheetData>
  <sheetProtection algorithmName="SHA-512" hashValue="cQO8JtzKWF/InKK80gFVHaYl4UhQGF1Edw80lDPwUyqFRFREqb5Y+XcIsb3N0KLqiE69YMgqOEedfAnnM8pWig==" saltValue="o67UBo2U+UEj4icZBOCdpw==" spinCount="100000" sheet="1" objects="1" scenarios="1"/>
  <phoneticPr fontId="1" type="noConversion"/>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48A3785-7CDD-4469-A65D-07F31B030586}">
          <x14:formula1>
            <xm:f>Legende!$A$2:$A$3</xm:f>
          </x14:formula1>
          <xm:sqref>D8:D12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9212B-426C-4CC2-9F90-9BCA6D0022EF}">
  <dimension ref="A1:J50"/>
  <sheetViews>
    <sheetView topLeftCell="D1" zoomScale="85" zoomScaleNormal="85" workbookViewId="0">
      <selection activeCell="D34" sqref="D34"/>
    </sheetView>
  </sheetViews>
  <sheetFormatPr baseColWidth="10" defaultRowHeight="12.75" x14ac:dyDescent="0.2"/>
  <cols>
    <col min="1" max="1" width="1.7109375" style="19" customWidth="1"/>
    <col min="2" max="2" width="33.7109375" style="19" customWidth="1"/>
    <col min="3" max="3" width="6.85546875" style="20" bestFit="1" customWidth="1"/>
    <col min="4" max="4" width="133.7109375" style="19" customWidth="1"/>
    <col min="5" max="5" width="10.5703125" style="22" customWidth="1"/>
    <col min="6" max="6" width="20.7109375" style="202" customWidth="1"/>
    <col min="7" max="7" width="38" style="19" customWidth="1"/>
    <col min="8" max="8" width="26.85546875" style="22" customWidth="1"/>
    <col min="9" max="9" width="20.7109375" style="202" customWidth="1"/>
    <col min="10" max="10" width="59.85546875" style="19" bestFit="1" customWidth="1"/>
    <col min="11" max="16384" width="11.42578125" style="19"/>
  </cols>
  <sheetData>
    <row r="1" spans="1:10" x14ac:dyDescent="0.2">
      <c r="D1" s="21"/>
      <c r="G1" s="21"/>
    </row>
    <row r="2" spans="1:10" ht="13.5" thickBot="1" x14ac:dyDescent="0.25">
      <c r="B2" s="23"/>
    </row>
    <row r="3" spans="1:10" ht="13.5" thickBot="1" x14ac:dyDescent="0.25">
      <c r="B3" s="264" t="s">
        <v>9</v>
      </c>
      <c r="C3" s="265"/>
      <c r="D3" s="25"/>
      <c r="E3" s="23"/>
      <c r="G3" s="72"/>
      <c r="H3" s="23"/>
    </row>
    <row r="4" spans="1:10" ht="13.5" thickBot="1" x14ac:dyDescent="0.25">
      <c r="E4" s="203" t="s">
        <v>244</v>
      </c>
      <c r="F4" s="213"/>
      <c r="G4" s="183" t="s">
        <v>33</v>
      </c>
      <c r="H4" s="23"/>
    </row>
    <row r="5" spans="1:10" s="206" customFormat="1" ht="15.75" thickBot="1" x14ac:dyDescent="0.25">
      <c r="A5" s="75"/>
      <c r="B5" s="29" t="s">
        <v>6</v>
      </c>
      <c r="C5" s="28" t="s">
        <v>4</v>
      </c>
      <c r="D5" s="29" t="s">
        <v>1</v>
      </c>
      <c r="E5" s="28" t="s">
        <v>40</v>
      </c>
      <c r="F5" s="204" t="s">
        <v>2</v>
      </c>
      <c r="G5" s="205" t="s">
        <v>220</v>
      </c>
      <c r="H5" s="205" t="s">
        <v>221</v>
      </c>
      <c r="I5" s="205" t="s">
        <v>222</v>
      </c>
      <c r="J5" s="29" t="s">
        <v>37</v>
      </c>
    </row>
    <row r="6" spans="1:10" x14ac:dyDescent="0.2">
      <c r="B6" s="266" t="s">
        <v>234</v>
      </c>
      <c r="C6" s="30"/>
      <c r="D6" s="31" t="s">
        <v>100</v>
      </c>
      <c r="E6" s="43" t="s">
        <v>8</v>
      </c>
      <c r="F6" s="11"/>
      <c r="G6" s="31" t="s">
        <v>179</v>
      </c>
      <c r="H6" s="43" t="s">
        <v>179</v>
      </c>
      <c r="I6" s="212">
        <v>1</v>
      </c>
      <c r="J6" s="70"/>
    </row>
    <row r="7" spans="1:10" x14ac:dyDescent="0.2">
      <c r="B7" s="267"/>
      <c r="C7" s="34"/>
      <c r="D7" s="44" t="s">
        <v>101</v>
      </c>
      <c r="E7" s="32" t="s">
        <v>8</v>
      </c>
      <c r="F7" s="15"/>
      <c r="G7" s="44" t="s">
        <v>180</v>
      </c>
      <c r="H7" s="32" t="s">
        <v>180</v>
      </c>
      <c r="I7" s="207">
        <v>790</v>
      </c>
      <c r="J7" s="68"/>
    </row>
    <row r="8" spans="1:10" x14ac:dyDescent="0.2">
      <c r="B8" s="268"/>
      <c r="C8" s="34"/>
      <c r="D8" s="35" t="s">
        <v>102</v>
      </c>
      <c r="E8" s="32" t="s">
        <v>8</v>
      </c>
      <c r="F8" s="12"/>
      <c r="G8" s="35" t="s">
        <v>153</v>
      </c>
      <c r="H8" s="32" t="s">
        <v>181</v>
      </c>
      <c r="I8" s="208">
        <v>4</v>
      </c>
      <c r="J8" s="68"/>
    </row>
    <row r="9" spans="1:10" x14ac:dyDescent="0.2">
      <c r="B9" s="268"/>
      <c r="C9" s="34"/>
      <c r="D9" s="35" t="s">
        <v>103</v>
      </c>
      <c r="E9" s="32" t="s">
        <v>8</v>
      </c>
      <c r="F9" s="12"/>
      <c r="G9" s="35" t="s">
        <v>153</v>
      </c>
      <c r="H9" s="32" t="s">
        <v>182</v>
      </c>
      <c r="I9" s="208">
        <v>700</v>
      </c>
      <c r="J9" s="68"/>
    </row>
    <row r="10" spans="1:10" x14ac:dyDescent="0.2">
      <c r="B10" s="268"/>
      <c r="C10" s="34"/>
      <c r="D10" s="35" t="s">
        <v>104</v>
      </c>
      <c r="E10" s="32" t="s">
        <v>8</v>
      </c>
      <c r="F10" s="12"/>
      <c r="G10" s="35" t="s">
        <v>183</v>
      </c>
      <c r="H10" s="32" t="s">
        <v>183</v>
      </c>
      <c r="I10" s="208">
        <v>1</v>
      </c>
      <c r="J10" s="68"/>
    </row>
    <row r="11" spans="1:10" x14ac:dyDescent="0.2">
      <c r="B11" s="268"/>
      <c r="C11" s="34"/>
      <c r="D11" s="35" t="s">
        <v>105</v>
      </c>
      <c r="E11" s="32" t="s">
        <v>8</v>
      </c>
      <c r="F11" s="12"/>
      <c r="G11" s="35" t="s">
        <v>184</v>
      </c>
      <c r="H11" s="32" t="s">
        <v>184</v>
      </c>
      <c r="I11" s="208">
        <v>700</v>
      </c>
      <c r="J11" s="68"/>
    </row>
    <row r="12" spans="1:10" x14ac:dyDescent="0.2">
      <c r="B12" s="268"/>
      <c r="C12" s="34"/>
      <c r="D12" s="35" t="s">
        <v>106</v>
      </c>
      <c r="E12" s="32" t="s">
        <v>8</v>
      </c>
      <c r="F12" s="12"/>
      <c r="G12" s="35" t="s">
        <v>185</v>
      </c>
      <c r="H12" s="32" t="s">
        <v>185</v>
      </c>
      <c r="I12" s="208">
        <v>700</v>
      </c>
      <c r="J12" s="68"/>
    </row>
    <row r="13" spans="1:10" x14ac:dyDescent="0.2">
      <c r="B13" s="268"/>
      <c r="C13" s="34"/>
      <c r="D13" s="41" t="s">
        <v>107</v>
      </c>
      <c r="E13" s="32" t="s">
        <v>8</v>
      </c>
      <c r="F13" s="12"/>
      <c r="G13" s="41" t="s">
        <v>153</v>
      </c>
      <c r="H13" s="32" t="s">
        <v>186</v>
      </c>
      <c r="I13" s="208">
        <v>1</v>
      </c>
      <c r="J13" s="68"/>
    </row>
    <row r="14" spans="1:10" x14ac:dyDescent="0.2">
      <c r="B14" s="268"/>
      <c r="C14" s="34"/>
      <c r="D14" s="41" t="s">
        <v>108</v>
      </c>
      <c r="E14" s="32" t="s">
        <v>8</v>
      </c>
      <c r="F14" s="12"/>
      <c r="G14" s="41" t="s">
        <v>153</v>
      </c>
      <c r="H14" s="32" t="s">
        <v>187</v>
      </c>
      <c r="I14" s="208">
        <v>1</v>
      </c>
      <c r="J14" s="68"/>
    </row>
    <row r="15" spans="1:10" x14ac:dyDescent="0.2">
      <c r="B15" s="268"/>
      <c r="C15" s="42"/>
      <c r="D15" s="41" t="s">
        <v>109</v>
      </c>
      <c r="E15" s="32" t="s">
        <v>8</v>
      </c>
      <c r="F15" s="12"/>
      <c r="G15" s="41" t="s">
        <v>153</v>
      </c>
      <c r="H15" s="32" t="s">
        <v>188</v>
      </c>
      <c r="I15" s="208">
        <v>1</v>
      </c>
      <c r="J15" s="68"/>
    </row>
    <row r="16" spans="1:10" x14ac:dyDescent="0.2">
      <c r="B16" s="268"/>
      <c r="C16" s="34"/>
      <c r="D16" s="41" t="s">
        <v>110</v>
      </c>
      <c r="E16" s="32" t="s">
        <v>8</v>
      </c>
      <c r="F16" s="12"/>
      <c r="G16" s="41" t="s">
        <v>153</v>
      </c>
      <c r="H16" s="32" t="s">
        <v>189</v>
      </c>
      <c r="I16" s="208">
        <v>1</v>
      </c>
      <c r="J16" s="68"/>
    </row>
    <row r="17" spans="2:10" x14ac:dyDescent="0.2">
      <c r="B17" s="268"/>
      <c r="C17" s="34"/>
      <c r="D17" s="41" t="s">
        <v>111</v>
      </c>
      <c r="E17" s="32" t="s">
        <v>8</v>
      </c>
      <c r="F17" s="12"/>
      <c r="G17" s="41" t="s">
        <v>153</v>
      </c>
      <c r="H17" s="32" t="s">
        <v>190</v>
      </c>
      <c r="I17" s="208">
        <v>1</v>
      </c>
      <c r="J17" s="68"/>
    </row>
    <row r="18" spans="2:10" x14ac:dyDescent="0.2">
      <c r="B18" s="268"/>
      <c r="C18" s="34"/>
      <c r="D18" s="35" t="s">
        <v>112</v>
      </c>
      <c r="E18" s="32" t="s">
        <v>8</v>
      </c>
      <c r="F18" s="12"/>
      <c r="G18" s="35" t="s">
        <v>153</v>
      </c>
      <c r="H18" s="32" t="s">
        <v>191</v>
      </c>
      <c r="I18" s="208">
        <v>1</v>
      </c>
      <c r="J18" s="68"/>
    </row>
    <row r="19" spans="2:10" x14ac:dyDescent="0.2">
      <c r="B19" s="268"/>
      <c r="C19" s="34"/>
      <c r="D19" s="35" t="s">
        <v>113</v>
      </c>
      <c r="E19" s="32" t="s">
        <v>8</v>
      </c>
      <c r="F19" s="12"/>
      <c r="G19" s="35" t="s">
        <v>153</v>
      </c>
      <c r="H19" s="32" t="s">
        <v>192</v>
      </c>
      <c r="I19" s="208">
        <v>1</v>
      </c>
      <c r="J19" s="68"/>
    </row>
    <row r="20" spans="2:10" x14ac:dyDescent="0.2">
      <c r="B20" s="268"/>
      <c r="C20" s="34"/>
      <c r="D20" s="35" t="s">
        <v>114</v>
      </c>
      <c r="E20" s="32" t="s">
        <v>8</v>
      </c>
      <c r="F20" s="12"/>
      <c r="G20" s="35" t="s">
        <v>153</v>
      </c>
      <c r="H20" s="32" t="s">
        <v>193</v>
      </c>
      <c r="I20" s="208">
        <v>1</v>
      </c>
      <c r="J20" s="68"/>
    </row>
    <row r="21" spans="2:10" x14ac:dyDescent="0.2">
      <c r="B21" s="268"/>
      <c r="C21" s="52"/>
      <c r="D21" s="35" t="s">
        <v>115</v>
      </c>
      <c r="E21" s="32" t="s">
        <v>8</v>
      </c>
      <c r="F21" s="12"/>
      <c r="G21" s="35" t="s">
        <v>153</v>
      </c>
      <c r="H21" s="32" t="s">
        <v>194</v>
      </c>
      <c r="I21" s="208">
        <v>1</v>
      </c>
      <c r="J21" s="68"/>
    </row>
    <row r="22" spans="2:10" x14ac:dyDescent="0.2">
      <c r="B22" s="268"/>
      <c r="C22" s="52"/>
      <c r="D22" s="35" t="s">
        <v>116</v>
      </c>
      <c r="E22" s="32" t="s">
        <v>8</v>
      </c>
      <c r="F22" s="12"/>
      <c r="G22" s="35" t="s">
        <v>153</v>
      </c>
      <c r="H22" s="32" t="s">
        <v>195</v>
      </c>
      <c r="I22" s="208">
        <v>1</v>
      </c>
      <c r="J22" s="68"/>
    </row>
    <row r="23" spans="2:10" x14ac:dyDescent="0.2">
      <c r="B23" s="268"/>
      <c r="C23" s="52"/>
      <c r="D23" s="35" t="s">
        <v>117</v>
      </c>
      <c r="E23" s="32" t="s">
        <v>8</v>
      </c>
      <c r="F23" s="12"/>
      <c r="G23" s="35" t="s">
        <v>153</v>
      </c>
      <c r="H23" s="32" t="s">
        <v>196</v>
      </c>
      <c r="I23" s="208">
        <v>1</v>
      </c>
      <c r="J23" s="68"/>
    </row>
    <row r="24" spans="2:10" x14ac:dyDescent="0.2">
      <c r="B24" s="268"/>
      <c r="C24" s="52"/>
      <c r="D24" s="35" t="s">
        <v>118</v>
      </c>
      <c r="E24" s="32" t="s">
        <v>8</v>
      </c>
      <c r="F24" s="12"/>
      <c r="G24" s="35" t="s">
        <v>153</v>
      </c>
      <c r="H24" s="32" t="s">
        <v>197</v>
      </c>
      <c r="I24" s="208">
        <v>1</v>
      </c>
      <c r="J24" s="68"/>
    </row>
    <row r="25" spans="2:10" x14ac:dyDescent="0.2">
      <c r="B25" s="268"/>
      <c r="C25" s="52"/>
      <c r="D25" s="35" t="s">
        <v>119</v>
      </c>
      <c r="E25" s="32" t="s">
        <v>8</v>
      </c>
      <c r="F25" s="12"/>
      <c r="G25" s="35" t="s">
        <v>153</v>
      </c>
      <c r="H25" s="32" t="s">
        <v>198</v>
      </c>
      <c r="I25" s="208">
        <v>1</v>
      </c>
      <c r="J25" s="68"/>
    </row>
    <row r="26" spans="2:10" x14ac:dyDescent="0.2">
      <c r="B26" s="268"/>
      <c r="C26" s="52"/>
      <c r="D26" s="35" t="s">
        <v>120</v>
      </c>
      <c r="E26" s="32" t="s">
        <v>8</v>
      </c>
      <c r="F26" s="12"/>
      <c r="G26" s="35" t="s">
        <v>199</v>
      </c>
      <c r="H26" s="32" t="s">
        <v>199</v>
      </c>
      <c r="I26" s="208">
        <v>1</v>
      </c>
      <c r="J26" s="68"/>
    </row>
    <row r="27" spans="2:10" x14ac:dyDescent="0.2">
      <c r="B27" s="268"/>
      <c r="C27" s="52"/>
      <c r="D27" s="35" t="s">
        <v>121</v>
      </c>
      <c r="E27" s="32" t="s">
        <v>8</v>
      </c>
      <c r="F27" s="12"/>
      <c r="G27" s="35" t="s">
        <v>200</v>
      </c>
      <c r="H27" s="32" t="s">
        <v>200</v>
      </c>
      <c r="I27" s="208">
        <v>1400</v>
      </c>
      <c r="J27" s="68"/>
    </row>
    <row r="28" spans="2:10" x14ac:dyDescent="0.2">
      <c r="B28" s="268"/>
      <c r="C28" s="52"/>
      <c r="D28" s="35" t="s">
        <v>122</v>
      </c>
      <c r="E28" s="32" t="s">
        <v>8</v>
      </c>
      <c r="F28" s="12"/>
      <c r="G28" s="35" t="s">
        <v>201</v>
      </c>
      <c r="H28" s="32" t="s">
        <v>201</v>
      </c>
      <c r="I28" s="208">
        <v>805</v>
      </c>
      <c r="J28" s="68"/>
    </row>
    <row r="29" spans="2:10" x14ac:dyDescent="0.2">
      <c r="B29" s="268"/>
      <c r="C29" s="52"/>
      <c r="D29" s="35" t="s">
        <v>123</v>
      </c>
      <c r="E29" s="32" t="s">
        <v>8</v>
      </c>
      <c r="F29" s="12"/>
      <c r="G29" s="35" t="s">
        <v>202</v>
      </c>
      <c r="H29" s="32" t="s">
        <v>202</v>
      </c>
      <c r="I29" s="208">
        <v>140</v>
      </c>
      <c r="J29" s="68"/>
    </row>
    <row r="30" spans="2:10" x14ac:dyDescent="0.2">
      <c r="B30" s="268"/>
      <c r="C30" s="52"/>
      <c r="D30" s="35" t="s">
        <v>124</v>
      </c>
      <c r="E30" s="32" t="s">
        <v>8</v>
      </c>
      <c r="F30" s="12"/>
      <c r="G30" s="35" t="s">
        <v>203</v>
      </c>
      <c r="H30" s="32" t="s">
        <v>203</v>
      </c>
      <c r="I30" s="208">
        <v>350</v>
      </c>
      <c r="J30" s="68"/>
    </row>
    <row r="31" spans="2:10" x14ac:dyDescent="0.2">
      <c r="B31" s="268"/>
      <c r="C31" s="52"/>
      <c r="D31" s="35" t="s">
        <v>125</v>
      </c>
      <c r="E31" s="32" t="s">
        <v>8</v>
      </c>
      <c r="F31" s="12"/>
      <c r="G31" s="35" t="s">
        <v>204</v>
      </c>
      <c r="H31" s="32" t="s">
        <v>204</v>
      </c>
      <c r="I31" s="208">
        <v>805</v>
      </c>
      <c r="J31" s="68"/>
    </row>
    <row r="32" spans="2:10" x14ac:dyDescent="0.2">
      <c r="B32" s="268"/>
      <c r="C32" s="52"/>
      <c r="D32" s="35" t="s">
        <v>126</v>
      </c>
      <c r="E32" s="32" t="s">
        <v>8</v>
      </c>
      <c r="F32" s="12"/>
      <c r="G32" s="35" t="s">
        <v>205</v>
      </c>
      <c r="H32" s="32" t="s">
        <v>205</v>
      </c>
      <c r="I32" s="208">
        <v>2100</v>
      </c>
      <c r="J32" s="68"/>
    </row>
    <row r="33" spans="2:10" x14ac:dyDescent="0.2">
      <c r="B33" s="268"/>
      <c r="C33" s="52"/>
      <c r="D33" s="35" t="s">
        <v>127</v>
      </c>
      <c r="E33" s="32" t="s">
        <v>8</v>
      </c>
      <c r="F33" s="12"/>
      <c r="G33" s="35" t="s">
        <v>206</v>
      </c>
      <c r="H33" s="32" t="s">
        <v>206</v>
      </c>
      <c r="I33" s="208">
        <v>805</v>
      </c>
      <c r="J33" s="68"/>
    </row>
    <row r="34" spans="2:10" x14ac:dyDescent="0.2">
      <c r="B34" s="268"/>
      <c r="C34" s="52"/>
      <c r="D34" s="35" t="s">
        <v>128</v>
      </c>
      <c r="E34" s="32" t="s">
        <v>8</v>
      </c>
      <c r="F34" s="12"/>
      <c r="G34" s="35" t="s">
        <v>153</v>
      </c>
      <c r="H34" s="32" t="s">
        <v>207</v>
      </c>
      <c r="I34" s="208">
        <v>805</v>
      </c>
      <c r="J34" s="68"/>
    </row>
    <row r="35" spans="2:10" x14ac:dyDescent="0.2">
      <c r="B35" s="268"/>
      <c r="C35" s="52"/>
      <c r="D35" s="35" t="s">
        <v>129</v>
      </c>
      <c r="E35" s="32" t="s">
        <v>8</v>
      </c>
      <c r="F35" s="12"/>
      <c r="G35" s="35" t="s">
        <v>208</v>
      </c>
      <c r="H35" s="32" t="s">
        <v>208</v>
      </c>
      <c r="I35" s="208">
        <v>805</v>
      </c>
      <c r="J35" s="68"/>
    </row>
    <row r="36" spans="2:10" x14ac:dyDescent="0.2">
      <c r="B36" s="268"/>
      <c r="C36" s="52"/>
      <c r="D36" s="35" t="s">
        <v>130</v>
      </c>
      <c r="E36" s="32" t="s">
        <v>8</v>
      </c>
      <c r="F36" s="12"/>
      <c r="G36" s="35" t="s">
        <v>209</v>
      </c>
      <c r="H36" s="32" t="s">
        <v>209</v>
      </c>
      <c r="I36" s="208">
        <v>16800</v>
      </c>
      <c r="J36" s="68"/>
    </row>
    <row r="37" spans="2:10" x14ac:dyDescent="0.2">
      <c r="B37" s="268"/>
      <c r="C37" s="52"/>
      <c r="D37" s="35" t="s">
        <v>131</v>
      </c>
      <c r="E37" s="32" t="s">
        <v>8</v>
      </c>
      <c r="F37" s="12"/>
      <c r="G37" s="35" t="s">
        <v>210</v>
      </c>
      <c r="H37" s="32" t="s">
        <v>210</v>
      </c>
      <c r="I37" s="208">
        <v>805</v>
      </c>
      <c r="J37" s="68"/>
    </row>
    <row r="38" spans="2:10" x14ac:dyDescent="0.2">
      <c r="B38" s="268"/>
      <c r="C38" s="52"/>
      <c r="D38" s="35" t="s">
        <v>132</v>
      </c>
      <c r="E38" s="32" t="s">
        <v>8</v>
      </c>
      <c r="F38" s="12"/>
      <c r="G38" s="35" t="s">
        <v>153</v>
      </c>
      <c r="H38" s="32" t="s">
        <v>211</v>
      </c>
      <c r="I38" s="208">
        <v>805</v>
      </c>
      <c r="J38" s="68"/>
    </row>
    <row r="39" spans="2:10" x14ac:dyDescent="0.2">
      <c r="B39" s="268"/>
      <c r="C39" s="52"/>
      <c r="D39" s="35" t="s">
        <v>133</v>
      </c>
      <c r="E39" s="32" t="s">
        <v>8</v>
      </c>
      <c r="F39" s="12"/>
      <c r="G39" s="35" t="s">
        <v>153</v>
      </c>
      <c r="H39" s="32" t="s">
        <v>212</v>
      </c>
      <c r="I39" s="208">
        <v>1</v>
      </c>
      <c r="J39" s="68"/>
    </row>
    <row r="40" spans="2:10" x14ac:dyDescent="0.2">
      <c r="B40" s="268"/>
      <c r="C40" s="52"/>
      <c r="D40" s="35" t="s">
        <v>134</v>
      </c>
      <c r="E40" s="32" t="s">
        <v>8</v>
      </c>
      <c r="F40" s="12"/>
      <c r="G40" s="35" t="s">
        <v>153</v>
      </c>
      <c r="H40" s="32" t="s">
        <v>213</v>
      </c>
      <c r="I40" s="208">
        <v>700</v>
      </c>
      <c r="J40" s="68"/>
    </row>
    <row r="41" spans="2:10" x14ac:dyDescent="0.2">
      <c r="B41" s="268"/>
      <c r="C41" s="52"/>
      <c r="D41" s="35" t="s">
        <v>135</v>
      </c>
      <c r="E41" s="32" t="s">
        <v>8</v>
      </c>
      <c r="F41" s="12"/>
      <c r="G41" s="35" t="s">
        <v>153</v>
      </c>
      <c r="H41" s="32" t="s">
        <v>214</v>
      </c>
      <c r="I41" s="208">
        <v>7000</v>
      </c>
      <c r="J41" s="68"/>
    </row>
    <row r="42" spans="2:10" x14ac:dyDescent="0.2">
      <c r="B42" s="268"/>
      <c r="C42" s="52"/>
      <c r="D42" s="35" t="s">
        <v>136</v>
      </c>
      <c r="E42" s="32" t="s">
        <v>8</v>
      </c>
      <c r="F42" s="12"/>
      <c r="G42" s="35" t="s">
        <v>153</v>
      </c>
      <c r="H42" s="32" t="s">
        <v>215</v>
      </c>
      <c r="I42" s="208">
        <v>700</v>
      </c>
      <c r="J42" s="68"/>
    </row>
    <row r="43" spans="2:10" x14ac:dyDescent="0.2">
      <c r="B43" s="268"/>
      <c r="C43" s="52"/>
      <c r="D43" s="35" t="s">
        <v>137</v>
      </c>
      <c r="E43" s="32" t="s">
        <v>8</v>
      </c>
      <c r="F43" s="12"/>
      <c r="G43" s="35" t="s">
        <v>216</v>
      </c>
      <c r="H43" s="32" t="s">
        <v>216</v>
      </c>
      <c r="I43" s="208">
        <v>140</v>
      </c>
      <c r="J43" s="68"/>
    </row>
    <row r="44" spans="2:10" x14ac:dyDescent="0.2">
      <c r="B44" s="268"/>
      <c r="C44" s="52"/>
      <c r="D44" s="35" t="s">
        <v>138</v>
      </c>
      <c r="E44" s="32" t="s">
        <v>8</v>
      </c>
      <c r="F44" s="12"/>
      <c r="G44" s="35" t="s">
        <v>217</v>
      </c>
      <c r="H44" s="32" t="s">
        <v>217</v>
      </c>
      <c r="I44" s="208">
        <v>1</v>
      </c>
      <c r="J44" s="68"/>
    </row>
    <row r="45" spans="2:10" x14ac:dyDescent="0.2">
      <c r="B45" s="269"/>
      <c r="C45" s="52"/>
      <c r="D45" s="51" t="s">
        <v>257</v>
      </c>
      <c r="E45" s="124" t="s">
        <v>8</v>
      </c>
      <c r="F45" s="16"/>
      <c r="G45" s="51" t="s">
        <v>258</v>
      </c>
      <c r="H45" s="124" t="s">
        <v>258</v>
      </c>
      <c r="I45" s="210">
        <v>1</v>
      </c>
      <c r="J45" s="125"/>
    </row>
    <row r="46" spans="2:10" ht="13.5" thickBot="1" x14ac:dyDescent="0.25">
      <c r="B46" s="270"/>
      <c r="C46" s="39"/>
      <c r="D46" s="40" t="s">
        <v>139</v>
      </c>
      <c r="E46" s="46" t="s">
        <v>8</v>
      </c>
      <c r="F46" s="13"/>
      <c r="G46" s="40" t="s">
        <v>218</v>
      </c>
      <c r="H46" s="46" t="s">
        <v>218</v>
      </c>
      <c r="I46" s="211">
        <v>1</v>
      </c>
      <c r="J46" s="69"/>
    </row>
    <row r="47" spans="2:10" x14ac:dyDescent="0.2">
      <c r="B47" s="20"/>
      <c r="C47" s="47"/>
      <c r="D47" s="48"/>
      <c r="E47" s="23"/>
      <c r="G47" s="48"/>
      <c r="H47" s="23"/>
    </row>
    <row r="48" spans="2:10" x14ac:dyDescent="0.2">
      <c r="D48" s="21"/>
      <c r="G48" s="21"/>
    </row>
    <row r="50" spans="4:7" x14ac:dyDescent="0.2">
      <c r="D50" s="21"/>
      <c r="G50" s="21"/>
    </row>
  </sheetData>
  <sheetProtection algorithmName="SHA-512" hashValue="B7Hw5qWFMJAolgiKC+r3RKIv5gLtlDB8aa21xqGlSApiI1DqpCkD+MSvv4BEN2ZhPh/hpYUnkv1W8cCT1Ehjyw==" saltValue="+VsdoG6vrjqOXf8Pa1hC2Q==" spinCount="100000" sheet="1" objects="1" scenarios="1"/>
  <mergeCells count="2">
    <mergeCell ref="B3:C3"/>
    <mergeCell ref="B6:B46"/>
  </mergeCells>
  <phoneticPr fontId="1" type="noConversion"/>
  <pageMargins left="0.7" right="0.7" top="0.78740157499999996" bottom="0.78740157499999996" header="0.3" footer="0.3"/>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E3B397D4-D2DE-49FF-BEBE-52DCAAE3B935}">
          <x14:formula1>
            <xm:f>Legende!$A$2:$A$3</xm:f>
          </x14:formula1>
          <xm:sqref>F6:F7 F11:F15</xm:sqref>
        </x14:dataValidation>
        <x14:dataValidation type="list" allowBlank="1" showInputMessage="1" showErrorMessage="1" xr:uid="{2BCEE488-4A32-4003-8FE8-20484F8542A2}">
          <x14:formula1>
            <xm:f>Legende!$C$2:$C$4</xm:f>
          </x14:formula1>
          <xm:sqref>F8:F10 F16:F46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87A23-8F01-40C8-BE50-D6D0325B9E8F}">
  <dimension ref="A1:J28"/>
  <sheetViews>
    <sheetView zoomScale="70" zoomScaleNormal="70" workbookViewId="0">
      <selection activeCell="D16" sqref="D16"/>
    </sheetView>
  </sheetViews>
  <sheetFormatPr baseColWidth="10" defaultRowHeight="24.95" customHeight="1" x14ac:dyDescent="0.25"/>
  <cols>
    <col min="2" max="2" width="14" customWidth="1"/>
    <col min="3" max="3" width="22.5703125" customWidth="1"/>
    <col min="4" max="4" width="57.28515625" customWidth="1"/>
    <col min="5" max="5" width="18.85546875" customWidth="1"/>
    <col min="6" max="6" width="21.28515625" customWidth="1"/>
    <col min="7" max="7" width="26.85546875" customWidth="1"/>
    <col min="8" max="8" width="32.7109375" customWidth="1"/>
  </cols>
  <sheetData>
    <row r="1" spans="1:10" s="19" customFormat="1" ht="24.95" customHeight="1" x14ac:dyDescent="0.2">
      <c r="C1" s="20"/>
      <c r="D1" s="21"/>
      <c r="E1" s="22"/>
      <c r="F1" s="202"/>
      <c r="G1" s="21"/>
      <c r="H1" s="22"/>
      <c r="I1" s="202"/>
    </row>
    <row r="2" spans="1:10" s="19" customFormat="1" ht="24.95" customHeight="1" thickBot="1" x14ac:dyDescent="0.25">
      <c r="B2" s="23"/>
      <c r="C2" s="20"/>
      <c r="E2" s="22"/>
      <c r="F2" s="202"/>
      <c r="H2" s="22"/>
      <c r="I2" s="202"/>
    </row>
    <row r="3" spans="1:10" s="19" customFormat="1" ht="24.95" customHeight="1" thickBot="1" x14ac:dyDescent="0.25">
      <c r="B3" s="264" t="s">
        <v>9</v>
      </c>
      <c r="C3" s="265"/>
      <c r="D3" s="190"/>
      <c r="E3" s="23"/>
      <c r="F3" s="202"/>
      <c r="G3" s="72"/>
      <c r="H3" s="23"/>
      <c r="I3" s="202"/>
    </row>
    <row r="4" spans="1:10" s="19" customFormat="1" ht="24.95" customHeight="1" thickBot="1" x14ac:dyDescent="0.25">
      <c r="C4" s="20"/>
      <c r="E4" s="203" t="s">
        <v>244</v>
      </c>
      <c r="F4" s="213"/>
      <c r="G4" s="183" t="s">
        <v>33</v>
      </c>
      <c r="H4" s="23"/>
      <c r="I4" s="202"/>
    </row>
    <row r="5" spans="1:10" s="206" customFormat="1" ht="24.95" customHeight="1" thickBot="1" x14ac:dyDescent="0.25">
      <c r="A5" s="75"/>
      <c r="B5" s="29" t="s">
        <v>6</v>
      </c>
      <c r="C5" s="28" t="s">
        <v>4</v>
      </c>
      <c r="D5" s="29" t="s">
        <v>1</v>
      </c>
      <c r="E5" s="28" t="s">
        <v>40</v>
      </c>
      <c r="F5" s="204" t="s">
        <v>2</v>
      </c>
      <c r="G5" s="205" t="s">
        <v>220</v>
      </c>
      <c r="H5" s="205" t="s">
        <v>221</v>
      </c>
      <c r="I5" s="205" t="s">
        <v>222</v>
      </c>
      <c r="J5" s="29" t="s">
        <v>37</v>
      </c>
    </row>
    <row r="6" spans="1:10" s="19" customFormat="1" ht="24.95" customHeight="1" x14ac:dyDescent="0.2">
      <c r="B6" s="33"/>
      <c r="C6" s="42"/>
      <c r="D6" s="54" t="s">
        <v>72</v>
      </c>
      <c r="E6" s="45" t="s">
        <v>8</v>
      </c>
      <c r="F6" s="15"/>
      <c r="G6" s="54" t="s">
        <v>149</v>
      </c>
      <c r="H6" s="45" t="s">
        <v>149</v>
      </c>
      <c r="I6" s="207">
        <v>2</v>
      </c>
      <c r="J6" s="73"/>
    </row>
    <row r="7" spans="1:10" s="19" customFormat="1" ht="24.95" customHeight="1" x14ac:dyDescent="0.2">
      <c r="B7" s="33"/>
      <c r="C7" s="34"/>
      <c r="D7" s="35" t="s">
        <v>74</v>
      </c>
      <c r="E7" s="32" t="s">
        <v>8</v>
      </c>
      <c r="F7" s="12"/>
      <c r="G7" s="35" t="s">
        <v>150</v>
      </c>
      <c r="H7" s="32" t="s">
        <v>150</v>
      </c>
      <c r="I7" s="208">
        <v>2</v>
      </c>
      <c r="J7" s="68"/>
    </row>
    <row r="8" spans="1:10" s="19" customFormat="1" ht="24.95" customHeight="1" x14ac:dyDescent="0.2">
      <c r="B8" s="33"/>
      <c r="C8" s="34"/>
      <c r="D8" s="35" t="s">
        <v>75</v>
      </c>
      <c r="E8" s="32" t="s">
        <v>8</v>
      </c>
      <c r="F8" s="12"/>
      <c r="G8" s="35" t="s">
        <v>151</v>
      </c>
      <c r="H8" s="32" t="s">
        <v>151</v>
      </c>
      <c r="I8" s="208">
        <v>2</v>
      </c>
      <c r="J8" s="68"/>
    </row>
    <row r="9" spans="1:10" s="19" customFormat="1" ht="24.95" customHeight="1" x14ac:dyDescent="0.2">
      <c r="B9" s="33"/>
      <c r="C9" s="34"/>
      <c r="D9" s="35" t="s">
        <v>76</v>
      </c>
      <c r="E9" s="32" t="s">
        <v>8</v>
      </c>
      <c r="F9" s="12"/>
      <c r="G9" s="35" t="s">
        <v>152</v>
      </c>
      <c r="H9" s="32" t="s">
        <v>152</v>
      </c>
      <c r="I9" s="208">
        <v>2</v>
      </c>
      <c r="J9" s="68"/>
    </row>
    <row r="10" spans="1:10" s="19" customFormat="1" ht="24.95" customHeight="1" x14ac:dyDescent="0.2">
      <c r="B10" s="33"/>
      <c r="C10" s="34"/>
      <c r="D10" s="35" t="s">
        <v>77</v>
      </c>
      <c r="E10" s="32" t="s">
        <v>8</v>
      </c>
      <c r="F10" s="12"/>
      <c r="G10" s="35" t="s">
        <v>153</v>
      </c>
      <c r="H10" s="32" t="s">
        <v>154</v>
      </c>
      <c r="I10" s="208">
        <v>2</v>
      </c>
      <c r="J10" s="68"/>
    </row>
    <row r="11" spans="1:10" s="19" customFormat="1" ht="24.95" customHeight="1" x14ac:dyDescent="0.2">
      <c r="B11" s="33"/>
      <c r="C11" s="34"/>
      <c r="D11" s="35" t="s">
        <v>78</v>
      </c>
      <c r="E11" s="32" t="s">
        <v>8</v>
      </c>
      <c r="F11" s="12"/>
      <c r="G11" s="35" t="s">
        <v>155</v>
      </c>
      <c r="H11" s="32" t="s">
        <v>155</v>
      </c>
      <c r="I11" s="208">
        <v>2</v>
      </c>
      <c r="J11" s="68"/>
    </row>
    <row r="12" spans="1:10" s="19" customFormat="1" ht="24.95" customHeight="1" x14ac:dyDescent="0.2">
      <c r="B12" s="33"/>
      <c r="C12" s="34"/>
      <c r="D12" s="35" t="s">
        <v>79</v>
      </c>
      <c r="E12" s="32" t="s">
        <v>8</v>
      </c>
      <c r="F12" s="12"/>
      <c r="G12" s="35" t="s">
        <v>156</v>
      </c>
      <c r="H12" s="32" t="s">
        <v>156</v>
      </c>
      <c r="I12" s="208">
        <v>2</v>
      </c>
      <c r="J12" s="68"/>
    </row>
    <row r="13" spans="1:10" s="19" customFormat="1" ht="24.95" customHeight="1" x14ac:dyDescent="0.2">
      <c r="B13" s="33"/>
      <c r="C13" s="34"/>
      <c r="D13" s="35" t="s">
        <v>80</v>
      </c>
      <c r="E13" s="32" t="s">
        <v>8</v>
      </c>
      <c r="F13" s="12"/>
      <c r="G13" s="35" t="s">
        <v>157</v>
      </c>
      <c r="H13" s="32" t="s">
        <v>157</v>
      </c>
      <c r="I13" s="208">
        <v>2</v>
      </c>
      <c r="J13" s="68"/>
    </row>
    <row r="14" spans="1:10" s="19" customFormat="1" ht="24.95" customHeight="1" x14ac:dyDescent="0.2">
      <c r="B14" s="33"/>
      <c r="C14" s="34"/>
      <c r="D14" s="35" t="s">
        <v>81</v>
      </c>
      <c r="E14" s="32" t="s">
        <v>8</v>
      </c>
      <c r="F14" s="12"/>
      <c r="G14" s="35" t="s">
        <v>158</v>
      </c>
      <c r="H14" s="32" t="s">
        <v>158</v>
      </c>
      <c r="I14" s="208">
        <v>2</v>
      </c>
      <c r="J14" s="68"/>
    </row>
    <row r="15" spans="1:10" s="36" customFormat="1" ht="24.95" customHeight="1" x14ac:dyDescent="0.2">
      <c r="B15" s="33" t="s">
        <v>73</v>
      </c>
      <c r="C15" s="34"/>
      <c r="D15" s="37" t="s">
        <v>82</v>
      </c>
      <c r="E15" s="32" t="s">
        <v>8</v>
      </c>
      <c r="F15" s="14"/>
      <c r="G15" s="37" t="s">
        <v>159</v>
      </c>
      <c r="H15" s="32" t="s">
        <v>159</v>
      </c>
      <c r="I15" s="209">
        <v>2</v>
      </c>
      <c r="J15" s="68"/>
    </row>
    <row r="16" spans="1:10" s="36" customFormat="1" ht="24.95" customHeight="1" x14ac:dyDescent="0.2">
      <c r="B16" s="33"/>
      <c r="C16" s="34"/>
      <c r="D16" s="37" t="s">
        <v>83</v>
      </c>
      <c r="E16" s="32" t="s">
        <v>8</v>
      </c>
      <c r="F16" s="14"/>
      <c r="G16" s="37" t="s">
        <v>160</v>
      </c>
      <c r="H16" s="32" t="s">
        <v>160</v>
      </c>
      <c r="I16" s="209">
        <v>2</v>
      </c>
      <c r="J16" s="68"/>
    </row>
    <row r="17" spans="2:10" s="19" customFormat="1" ht="24.95" customHeight="1" x14ac:dyDescent="0.2">
      <c r="B17" s="33"/>
      <c r="C17" s="34"/>
      <c r="D17" s="37" t="s">
        <v>84</v>
      </c>
      <c r="E17" s="32" t="s">
        <v>8</v>
      </c>
      <c r="F17" s="14"/>
      <c r="G17" s="37" t="s">
        <v>161</v>
      </c>
      <c r="H17" s="32" t="s">
        <v>161</v>
      </c>
      <c r="I17" s="209">
        <v>2</v>
      </c>
      <c r="J17" s="68"/>
    </row>
    <row r="18" spans="2:10" s="19" customFormat="1" ht="24.95" customHeight="1" x14ac:dyDescent="0.2">
      <c r="B18" s="33"/>
      <c r="C18" s="34"/>
      <c r="D18" s="37" t="s">
        <v>85</v>
      </c>
      <c r="E18" s="32" t="s">
        <v>8</v>
      </c>
      <c r="F18" s="14"/>
      <c r="G18" s="37" t="s">
        <v>162</v>
      </c>
      <c r="H18" s="32" t="s">
        <v>162</v>
      </c>
      <c r="I18" s="209">
        <v>2</v>
      </c>
      <c r="J18" s="68"/>
    </row>
    <row r="19" spans="2:10" s="19" customFormat="1" ht="24.95" customHeight="1" x14ac:dyDescent="0.2">
      <c r="B19" s="33"/>
      <c r="C19" s="34"/>
      <c r="D19" s="35" t="s">
        <v>86</v>
      </c>
      <c r="E19" s="32" t="s">
        <v>8</v>
      </c>
      <c r="F19" s="12"/>
      <c r="G19" s="35" t="s">
        <v>163</v>
      </c>
      <c r="H19" s="32" t="s">
        <v>163</v>
      </c>
      <c r="I19" s="208">
        <v>2</v>
      </c>
      <c r="J19" s="68"/>
    </row>
    <row r="20" spans="2:10" s="19" customFormat="1" ht="24.95" customHeight="1" x14ac:dyDescent="0.2">
      <c r="B20" s="33"/>
      <c r="C20" s="34"/>
      <c r="D20" s="35" t="s">
        <v>87</v>
      </c>
      <c r="E20" s="32" t="s">
        <v>8</v>
      </c>
      <c r="F20" s="12"/>
      <c r="G20" s="35" t="s">
        <v>164</v>
      </c>
      <c r="H20" s="32" t="s">
        <v>164</v>
      </c>
      <c r="I20" s="208">
        <v>2</v>
      </c>
      <c r="J20" s="68"/>
    </row>
    <row r="21" spans="2:10" s="19" customFormat="1" ht="24.95" customHeight="1" x14ac:dyDescent="0.2">
      <c r="B21" s="33"/>
      <c r="C21" s="34"/>
      <c r="D21" s="35" t="s">
        <v>88</v>
      </c>
      <c r="E21" s="32" t="s">
        <v>8</v>
      </c>
      <c r="F21" s="12"/>
      <c r="G21" s="35" t="s">
        <v>153</v>
      </c>
      <c r="H21" s="32" t="s">
        <v>165</v>
      </c>
      <c r="I21" s="208">
        <v>2</v>
      </c>
      <c r="J21" s="68"/>
    </row>
    <row r="22" spans="2:10" s="19" customFormat="1" ht="24.95" customHeight="1" x14ac:dyDescent="0.2">
      <c r="B22" s="33"/>
      <c r="C22" s="34"/>
      <c r="D22" s="35" t="s">
        <v>89</v>
      </c>
      <c r="E22" s="32" t="s">
        <v>8</v>
      </c>
      <c r="F22" s="12"/>
      <c r="G22" s="35" t="s">
        <v>153</v>
      </c>
      <c r="H22" s="32" t="s">
        <v>166</v>
      </c>
      <c r="I22" s="208">
        <v>2</v>
      </c>
      <c r="J22" s="68"/>
    </row>
    <row r="23" spans="2:10" s="19" customFormat="1" ht="24.95" customHeight="1" x14ac:dyDescent="0.2">
      <c r="B23" s="33"/>
      <c r="C23" s="34"/>
      <c r="D23" s="35" t="s">
        <v>90</v>
      </c>
      <c r="E23" s="32" t="s">
        <v>8</v>
      </c>
      <c r="F23" s="12"/>
      <c r="G23" s="35" t="s">
        <v>153</v>
      </c>
      <c r="H23" s="32" t="s">
        <v>167</v>
      </c>
      <c r="I23" s="208">
        <v>2</v>
      </c>
      <c r="J23" s="68"/>
    </row>
    <row r="24" spans="2:10" s="19" customFormat="1" ht="24.95" customHeight="1" x14ac:dyDescent="0.2">
      <c r="B24" s="33"/>
      <c r="C24" s="52"/>
      <c r="D24" s="35" t="s">
        <v>91</v>
      </c>
      <c r="E24" s="32" t="s">
        <v>8</v>
      </c>
      <c r="F24" s="16"/>
      <c r="G24" s="35" t="s">
        <v>153</v>
      </c>
      <c r="H24" s="32" t="s">
        <v>168</v>
      </c>
      <c r="I24" s="210">
        <v>2</v>
      </c>
      <c r="J24" s="68"/>
    </row>
    <row r="25" spans="2:10" s="19" customFormat="1" ht="24.95" customHeight="1" x14ac:dyDescent="0.2">
      <c r="B25" s="33"/>
      <c r="C25" s="52"/>
      <c r="D25" s="35" t="s">
        <v>92</v>
      </c>
      <c r="E25" s="32" t="s">
        <v>8</v>
      </c>
      <c r="F25" s="16"/>
      <c r="G25" s="35" t="s">
        <v>169</v>
      </c>
      <c r="H25" s="32" t="s">
        <v>169</v>
      </c>
      <c r="I25" s="210">
        <v>2</v>
      </c>
      <c r="J25" s="68"/>
    </row>
    <row r="26" spans="2:10" s="19" customFormat="1" ht="24.95" customHeight="1" x14ac:dyDescent="0.2">
      <c r="B26" s="33"/>
      <c r="C26" s="52"/>
      <c r="D26" s="51" t="s">
        <v>93</v>
      </c>
      <c r="E26" s="32" t="s">
        <v>8</v>
      </c>
      <c r="F26" s="16"/>
      <c r="G26" s="51" t="s">
        <v>170</v>
      </c>
      <c r="H26" s="32" t="s">
        <v>170</v>
      </c>
      <c r="I26" s="210">
        <v>2</v>
      </c>
      <c r="J26" s="68"/>
    </row>
    <row r="27" spans="2:10" s="19" customFormat="1" ht="24.95" customHeight="1" x14ac:dyDescent="0.2">
      <c r="B27" s="33"/>
      <c r="C27" s="52"/>
      <c r="D27" s="51" t="s">
        <v>94</v>
      </c>
      <c r="E27" s="32" t="s">
        <v>8</v>
      </c>
      <c r="F27" s="16"/>
      <c r="G27" s="51" t="s">
        <v>171</v>
      </c>
      <c r="H27" s="32" t="s">
        <v>171</v>
      </c>
      <c r="I27" s="210">
        <v>2</v>
      </c>
      <c r="J27" s="68"/>
    </row>
    <row r="28" spans="2:10" s="19" customFormat="1" ht="24.95" customHeight="1" thickBot="1" x14ac:dyDescent="0.25">
      <c r="B28" s="38"/>
      <c r="C28" s="39"/>
      <c r="D28" s="40" t="s">
        <v>91</v>
      </c>
      <c r="E28" s="46" t="s">
        <v>8</v>
      </c>
      <c r="F28" s="13"/>
      <c r="G28" s="40" t="s">
        <v>172</v>
      </c>
      <c r="H28" s="46" t="s">
        <v>172</v>
      </c>
      <c r="I28" s="211">
        <v>2</v>
      </c>
      <c r="J28" s="69"/>
    </row>
  </sheetData>
  <sheetProtection algorithmName="SHA-512" hashValue="6qenb2/O1jq5TL+Du9G5Ql+EvZolVE1xij17CGeieuqSG0pgAA3H2lf1VLt0zU27a1DxtqoLaeaygnuJJdIcXg==" saltValue="D12ZkCJT/Sf5+ol+JNMkeA==" spinCount="100000" sheet="1" objects="1" scenarios="1"/>
  <mergeCells count="1">
    <mergeCell ref="B3:C3"/>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3B2117-AFB1-410A-B97E-DA1D3471ADCA}">
          <x14:formula1>
            <xm:f>Legende!$C$2:$C$4</xm:f>
          </x14:formula1>
          <xm:sqref>F14 F19:F28</xm:sqref>
        </x14:dataValidation>
        <x14:dataValidation type="list" allowBlank="1" showInputMessage="1" showErrorMessage="1" xr:uid="{F4E2BB2E-F557-4605-9503-A78AA2D56EC9}">
          <x14:formula1>
            <xm:f>Legende!$A$2:$A$3</xm:f>
          </x14:formula1>
          <xm:sqref>F6:F13 F15:F18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66912-1409-4C8F-BA4B-7DB89A2E5E9E}">
  <dimension ref="B1:H7"/>
  <sheetViews>
    <sheetView workbookViewId="0">
      <selection activeCell="E18" sqref="E18"/>
    </sheetView>
  </sheetViews>
  <sheetFormatPr baseColWidth="10" defaultRowHeight="12.75" x14ac:dyDescent="0.2"/>
  <cols>
    <col min="1" max="1" width="1.7109375" style="19" customWidth="1"/>
    <col min="2" max="2" width="37.42578125" style="19" bestFit="1" customWidth="1"/>
    <col min="3" max="3" width="6.85546875" style="20" bestFit="1" customWidth="1"/>
    <col min="4" max="4" width="52.140625" style="19" customWidth="1"/>
    <col min="5" max="7" width="20.7109375" style="202" customWidth="1"/>
    <col min="8" max="8" width="59.85546875" style="19" bestFit="1" customWidth="1"/>
    <col min="9" max="16384" width="11.42578125" style="19"/>
  </cols>
  <sheetData>
    <row r="1" spans="2:8" ht="13.5" thickBot="1" x14ac:dyDescent="0.25">
      <c r="B1" s="23"/>
    </row>
    <row r="2" spans="2:8" ht="15.75" thickBot="1" x14ac:dyDescent="0.3">
      <c r="B2" s="271" t="s">
        <v>224</v>
      </c>
      <c r="C2" s="272"/>
      <c r="D2" s="80" t="s">
        <v>219</v>
      </c>
      <c r="E2" s="72"/>
      <c r="F2" s="214"/>
      <c r="G2" s="72"/>
      <c r="H2" s="72"/>
    </row>
    <row r="3" spans="2:8" ht="13.5" thickBot="1" x14ac:dyDescent="0.25">
      <c r="E3" s="215" t="s">
        <v>244</v>
      </c>
      <c r="F3" s="218"/>
      <c r="G3" s="183" t="s">
        <v>33</v>
      </c>
    </row>
    <row r="4" spans="2:8" s="77" customFormat="1" ht="15.75" thickBot="1" x14ac:dyDescent="0.3">
      <c r="B4" s="27" t="s">
        <v>6</v>
      </c>
      <c r="C4" s="28" t="s">
        <v>4</v>
      </c>
      <c r="D4" s="29" t="s">
        <v>1</v>
      </c>
      <c r="E4" s="204" t="s">
        <v>2</v>
      </c>
      <c r="F4" s="216" t="s">
        <v>223</v>
      </c>
      <c r="G4" s="204" t="s">
        <v>236</v>
      </c>
      <c r="H4" s="217" t="s">
        <v>37</v>
      </c>
    </row>
    <row r="5" spans="2:8" ht="13.5" thickBot="1" x14ac:dyDescent="0.25">
      <c r="B5" s="255" t="s">
        <v>49</v>
      </c>
      <c r="C5" s="120" t="s">
        <v>11</v>
      </c>
      <c r="D5" s="118" t="s">
        <v>50</v>
      </c>
      <c r="E5" s="11"/>
      <c r="F5" s="212"/>
      <c r="G5" s="212"/>
      <c r="H5" s="114"/>
    </row>
    <row r="6" spans="2:8" ht="26.25" thickBot="1" x14ac:dyDescent="0.25">
      <c r="B6" s="261"/>
      <c r="C6" s="121" t="s">
        <v>12</v>
      </c>
      <c r="D6" s="119" t="s">
        <v>51</v>
      </c>
      <c r="E6" s="13"/>
      <c r="F6" s="211"/>
      <c r="G6" s="211"/>
      <c r="H6" s="71"/>
    </row>
    <row r="7" spans="2:8" x14ac:dyDescent="0.2">
      <c r="D7" s="21"/>
    </row>
  </sheetData>
  <sheetProtection algorithmName="SHA-512" hashValue="hojpqS9A0iVMw2GjXP/pxw+ossoPRtfq2xAox3dqfY7MdE1oU9OOUK/eEFMoFlj/ifIJqOqcDtOBeuSW9uTRfg==" saltValue="I9L3EoVbSsDuuJF2Xd1bsQ==" spinCount="100000" sheet="1" objects="1" scenarios="1"/>
  <mergeCells count="2">
    <mergeCell ref="B2:C2"/>
    <mergeCell ref="B5:B6"/>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3058519-C866-41CE-A9F8-D0031F851395}">
          <x14:formula1>
            <xm:f>'T:\Verwaltungsmodernisierung\FD 16 Projekte\RZ-Auslagerung und Neuvergabe von IT-Serviceleistungen\Projekt_Neuvergabe von VoIP\Vorlagen\[Anlage 3_Leistungsverzeichnis_2026-03-16.xlsx]Legende'!#REF!</xm:f>
          </x14:formula1>
          <xm:sqref>E5:G6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B9C61-AF8E-4A14-BD07-0FA9CBB34B6E}">
  <dimension ref="B1:H6"/>
  <sheetViews>
    <sheetView workbookViewId="0">
      <selection activeCell="F5" sqref="F5"/>
    </sheetView>
  </sheetViews>
  <sheetFormatPr baseColWidth="10" defaultRowHeight="12.75" x14ac:dyDescent="0.2"/>
  <cols>
    <col min="1" max="1" width="1.7109375" style="82" customWidth="1"/>
    <col min="2" max="2" width="33.7109375" style="82" customWidth="1"/>
    <col min="3" max="3" width="6.85546875" style="84" bestFit="1" customWidth="1"/>
    <col min="4" max="4" width="59.85546875" style="82" customWidth="1"/>
    <col min="5" max="7" width="20.7109375" style="219" customWidth="1"/>
    <col min="8" max="8" width="59.85546875" style="82" bestFit="1" customWidth="1"/>
    <col min="9" max="16384" width="11.42578125" style="82"/>
  </cols>
  <sheetData>
    <row r="1" spans="2:8" ht="13.5" thickBot="1" x14ac:dyDescent="0.25">
      <c r="B1" s="83"/>
    </row>
    <row r="2" spans="2:8" ht="15.75" thickBot="1" x14ac:dyDescent="0.3">
      <c r="B2" s="273" t="s">
        <v>224</v>
      </c>
      <c r="C2" s="274"/>
      <c r="D2" s="86" t="s">
        <v>225</v>
      </c>
      <c r="E2" s="87"/>
      <c r="F2" s="220"/>
      <c r="G2" s="87"/>
      <c r="H2" s="87"/>
    </row>
    <row r="3" spans="2:8" ht="13.5" thickBot="1" x14ac:dyDescent="0.25">
      <c r="E3" s="203" t="s">
        <v>244</v>
      </c>
      <c r="F3" s="228"/>
      <c r="G3" s="221" t="s">
        <v>33</v>
      </c>
    </row>
    <row r="4" spans="2:8" s="88" customFormat="1" ht="15.75" thickBot="1" x14ac:dyDescent="0.3">
      <c r="B4" s="89" t="s">
        <v>6</v>
      </c>
      <c r="C4" s="90" t="s">
        <v>4</v>
      </c>
      <c r="D4" s="91" t="s">
        <v>1</v>
      </c>
      <c r="E4" s="222" t="s">
        <v>2</v>
      </c>
      <c r="F4" s="223" t="s">
        <v>226</v>
      </c>
      <c r="G4" s="224" t="s">
        <v>242</v>
      </c>
      <c r="H4" s="225" t="s">
        <v>37</v>
      </c>
    </row>
    <row r="5" spans="2:8" ht="13.5" thickBot="1" x14ac:dyDescent="0.25">
      <c r="B5" s="275" t="s">
        <v>49</v>
      </c>
      <c r="C5" s="120" t="s">
        <v>11</v>
      </c>
      <c r="D5" s="101" t="s">
        <v>50</v>
      </c>
      <c r="E5" s="99"/>
      <c r="F5" s="226"/>
      <c r="G5" s="226"/>
      <c r="H5" s="126"/>
    </row>
    <row r="6" spans="2:8" ht="13.5" thickBot="1" x14ac:dyDescent="0.25">
      <c r="B6" s="276"/>
      <c r="C6" s="121" t="s">
        <v>12</v>
      </c>
      <c r="D6" s="115" t="s">
        <v>51</v>
      </c>
      <c r="E6" s="127"/>
      <c r="F6" s="227"/>
      <c r="G6" s="227"/>
      <c r="H6" s="128"/>
    </row>
  </sheetData>
  <sheetProtection algorithmName="SHA-512" hashValue="IVYy3Nhjz7naUae5A/I0DJA5vnGWFxE6ddjq5398kXdJN/Bl0XMlqno7b74lkQOyxHdjoQ4p0eRWPw+tFuyLrw==" saltValue="H6QsbWpMhGt1N2Om26/UIA==" spinCount="100000" sheet="1" objects="1" scenarios="1"/>
  <mergeCells count="2">
    <mergeCell ref="B2:C2"/>
    <mergeCell ref="B5:B6"/>
  </mergeCells>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5A249F9-70A1-4D2F-A206-1947123B52CC}">
          <x14:formula1>
            <xm:f>'T:\Verwaltungsmodernisierung\FD 16 Projekte\RZ-Auslagerung und Neuvergabe von IT-Serviceleistungen\Projekt_Neuvergabe von VoIP\Vorlagen\[Anlage 3_Leistungsverzeichnis_2026-03-16.xlsx]Legende'!#REF!</xm:f>
          </x14:formula1>
          <xm:sqref>E5:G6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F2110-B409-4775-9DE0-6858B8A63BDA}">
  <dimension ref="B1:H6"/>
  <sheetViews>
    <sheetView workbookViewId="0">
      <selection activeCell="G40" sqref="G40"/>
    </sheetView>
  </sheetViews>
  <sheetFormatPr baseColWidth="10" defaultRowHeight="12.75" x14ac:dyDescent="0.2"/>
  <cols>
    <col min="1" max="1" width="1.7109375" style="82" customWidth="1"/>
    <col min="2" max="2" width="33.7109375" style="82" customWidth="1"/>
    <col min="3" max="3" width="6.85546875" style="84" bestFit="1" customWidth="1"/>
    <col min="4" max="4" width="59.85546875" style="82" customWidth="1"/>
    <col min="5" max="7" width="20.7109375" style="219" customWidth="1"/>
    <col min="8" max="8" width="59.85546875" style="82" bestFit="1" customWidth="1"/>
    <col min="9" max="16384" width="11.42578125" style="82"/>
  </cols>
  <sheetData>
    <row r="1" spans="2:8" ht="13.5" thickBot="1" x14ac:dyDescent="0.25">
      <c r="B1" s="83"/>
    </row>
    <row r="2" spans="2:8" ht="15.75" thickBot="1" x14ac:dyDescent="0.3">
      <c r="B2" s="273" t="s">
        <v>224</v>
      </c>
      <c r="C2" s="274"/>
      <c r="D2" s="86" t="s">
        <v>233</v>
      </c>
      <c r="E2" s="87"/>
      <c r="F2" s="220"/>
      <c r="G2" s="87"/>
      <c r="H2" s="87"/>
    </row>
    <row r="3" spans="2:8" ht="13.5" thickBot="1" x14ac:dyDescent="0.25">
      <c r="E3" s="203" t="s">
        <v>244</v>
      </c>
      <c r="F3" s="213"/>
      <c r="G3" s="183" t="s">
        <v>33</v>
      </c>
    </row>
    <row r="4" spans="2:8" s="88" customFormat="1" ht="15.75" thickBot="1" x14ac:dyDescent="0.3">
      <c r="B4" s="89" t="s">
        <v>6</v>
      </c>
      <c r="C4" s="90" t="s">
        <v>4</v>
      </c>
      <c r="D4" s="91" t="s">
        <v>1</v>
      </c>
      <c r="E4" s="222" t="s">
        <v>2</v>
      </c>
      <c r="F4" s="223" t="s">
        <v>232</v>
      </c>
      <c r="G4" s="224" t="s">
        <v>235</v>
      </c>
      <c r="H4" s="225" t="s">
        <v>37</v>
      </c>
    </row>
    <row r="5" spans="2:8" ht="13.5" thickBot="1" x14ac:dyDescent="0.25">
      <c r="B5" s="275" t="s">
        <v>49</v>
      </c>
      <c r="C5" s="120" t="s">
        <v>11</v>
      </c>
      <c r="D5" s="101" t="s">
        <v>50</v>
      </c>
      <c r="E5" s="99"/>
      <c r="F5" s="226"/>
      <c r="G5" s="226"/>
      <c r="H5" s="100"/>
    </row>
    <row r="6" spans="2:8" ht="13.5" thickBot="1" x14ac:dyDescent="0.25">
      <c r="B6" s="277"/>
      <c r="C6" s="120" t="s">
        <v>12</v>
      </c>
      <c r="D6" s="115" t="s">
        <v>51</v>
      </c>
      <c r="E6" s="97"/>
      <c r="F6" s="229"/>
      <c r="G6" s="229"/>
      <c r="H6" s="98"/>
    </row>
  </sheetData>
  <sheetProtection algorithmName="SHA-512" hashValue="AZ2oElFeA/OacgS4ehzUu7aHESbFrRdM8Qy+XENAx/St/lWwd5lbDKKHSxqqEj0BWcqisMrjRjeRE5RjfmEucQ==" saltValue="S5i7Dp5v5aHkD9FDY4WItA==" spinCount="100000" sheet="1" objects="1" scenarios="1"/>
  <mergeCells count="2">
    <mergeCell ref="B2:C2"/>
    <mergeCell ref="B5:B6"/>
  </mergeCells>
  <pageMargins left="0.7" right="0.7" top="0.78740157499999996" bottom="0.78740157499999996"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5E9336B-3DDF-4A9E-BC0E-466D63C52D2C}">
          <x14:formula1>
            <xm:f>'T:\Verwaltungsmodernisierung\FD 16 Projekte\RZ-Auslagerung und Neuvergabe von IT-Serviceleistungen\Projekt_Neuvergabe von VoIP\Vorlagen\[Anlage 3_Leistungsverzeichnis_2026-03-16.xlsx]Legende'!#REF!</xm:f>
          </x14:formula1>
          <xm:sqref>E5:G6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743A6-AACD-4850-B989-21149B1650B7}">
  <dimension ref="A1:H7"/>
  <sheetViews>
    <sheetView zoomScale="85" zoomScaleNormal="85" workbookViewId="0">
      <selection activeCell="F3" sqref="F3"/>
    </sheetView>
  </sheetViews>
  <sheetFormatPr baseColWidth="10" defaultRowHeight="12.75" x14ac:dyDescent="0.2"/>
  <cols>
    <col min="1" max="1" width="1.7109375" style="82" customWidth="1"/>
    <col min="2" max="2" width="33.7109375" style="82" customWidth="1"/>
    <col min="3" max="3" width="6.85546875" style="84" bestFit="1" customWidth="1"/>
    <col min="4" max="4" width="133.7109375" style="82" customWidth="1"/>
    <col min="5" max="7" width="20.7109375" style="85" customWidth="1"/>
    <col min="8" max="8" width="59.85546875" style="2" bestFit="1" customWidth="1"/>
    <col min="9" max="16384" width="11.42578125" style="2"/>
  </cols>
  <sheetData>
    <row r="1" spans="1:8" ht="13.5" thickBot="1" x14ac:dyDescent="0.25">
      <c r="B1" s="83"/>
    </row>
    <row r="2" spans="1:8" ht="13.5" thickBot="1" x14ac:dyDescent="0.25">
      <c r="B2" s="278" t="s">
        <v>9</v>
      </c>
      <c r="C2" s="279"/>
      <c r="D2" s="103" t="s">
        <v>227</v>
      </c>
    </row>
    <row r="3" spans="1:8" ht="13.5" thickBot="1" x14ac:dyDescent="0.25">
      <c r="E3" s="122" t="s">
        <v>244</v>
      </c>
      <c r="F3" s="213"/>
      <c r="G3" s="1" t="s">
        <v>33</v>
      </c>
    </row>
    <row r="4" spans="1:8" s="96" customFormat="1" ht="15.75" thickBot="1" x14ac:dyDescent="0.3">
      <c r="A4" s="88"/>
      <c r="B4" s="89" t="s">
        <v>6</v>
      </c>
      <c r="C4" s="90" t="s">
        <v>4</v>
      </c>
      <c r="D4" s="91" t="s">
        <v>1</v>
      </c>
      <c r="E4" s="92" t="s">
        <v>2</v>
      </c>
      <c r="F4" s="93" t="s">
        <v>228</v>
      </c>
      <c r="G4" s="94" t="s">
        <v>237</v>
      </c>
      <c r="H4" s="95" t="s">
        <v>37</v>
      </c>
    </row>
    <row r="5" spans="1:8" ht="13.5" thickBot="1" x14ac:dyDescent="0.25">
      <c r="B5" s="275" t="s">
        <v>49</v>
      </c>
      <c r="C5" s="120" t="s">
        <v>11</v>
      </c>
      <c r="D5" s="116" t="s">
        <v>52</v>
      </c>
      <c r="E5" s="230"/>
      <c r="F5" s="105"/>
      <c r="G5" s="105"/>
      <c r="H5" s="126"/>
    </row>
    <row r="6" spans="1:8" ht="13.5" thickBot="1" x14ac:dyDescent="0.25">
      <c r="B6" s="277"/>
      <c r="C6" s="120" t="s">
        <v>12</v>
      </c>
      <c r="D6" s="117" t="s">
        <v>53</v>
      </c>
      <c r="E6" s="231"/>
      <c r="F6" s="106"/>
      <c r="G6" s="106"/>
      <c r="H6" s="129"/>
    </row>
    <row r="7" spans="1:8" x14ac:dyDescent="0.2">
      <c r="B7" s="84"/>
    </row>
  </sheetData>
  <sheetProtection algorithmName="SHA-512" hashValue="K6VU8Cyyj0Rz2AzrJNJCcE2LsKXv5KkNY1U4zjG4tZXIxEQ9oxpoJMzCZFLo+Y9WObsNtujT410zMWnV5eFlfg==" saltValue="H/YmODz98EfoUimkiN5/PQ==" spinCount="100000" sheet="1" objects="1" scenarios="1"/>
  <mergeCells count="2">
    <mergeCell ref="B2:C2"/>
    <mergeCell ref="B5:B6"/>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2</vt:i4>
      </vt:variant>
    </vt:vector>
  </HeadingPairs>
  <TitlesOfParts>
    <vt:vector size="16" baseType="lpstr">
      <vt:lpstr>Deckblatt - Übersicht</vt:lpstr>
      <vt:lpstr>Preisblatt &amp; Vertragsbedingunge</vt:lpstr>
      <vt:lpstr>Service- &amp; Wartungskonzept</vt:lpstr>
      <vt:lpstr>Telefonanlage Lizenzen</vt:lpstr>
      <vt:lpstr>Telefonanlage</vt:lpstr>
      <vt:lpstr>IP-Endgerät Typ Standard</vt:lpstr>
      <vt:lpstr>IP-Endgerät Typ Komfort </vt:lpstr>
      <vt:lpstr>IP-Endgerät Typ Komfort+</vt:lpstr>
      <vt:lpstr>Beistellmodul Komfort </vt:lpstr>
      <vt:lpstr>IP-Endgerät Typ Konferenz</vt:lpstr>
      <vt:lpstr>Analoge Voice Gateways</vt:lpstr>
      <vt:lpstr>Vermittlungsarbeitsplätze</vt:lpstr>
      <vt:lpstr>Analog Telephone Adapter 2 Port</vt:lpstr>
      <vt:lpstr>Legende</vt:lpstr>
      <vt:lpstr>'IP-Endgerät Typ Konferenz'!Druckbereich</vt:lpstr>
      <vt:lpstr>'Telefonanlage Lizenzen'!Druckbereich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Leistungsbeschreibung;</dc:title>
  <dc:creator>Leistungsbeschreibung</dc:creator>
  <cp:lastModifiedBy>Ennen, Eike Enno</cp:lastModifiedBy>
  <cp:lastPrinted>2026-03-09T12:10:07Z</cp:lastPrinted>
  <dcterms:created xsi:type="dcterms:W3CDTF">2016-07-12T05:34:39Z</dcterms:created>
  <dcterms:modified xsi:type="dcterms:W3CDTF">2026-08-18T06:37:18Z</dcterms:modified>
</cp:coreProperties>
</file>